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66E46BEE-D011-409C-8DF9-B9E421B60D85}" xr6:coauthVersionLast="41" xr6:coauthVersionMax="41" xr10:uidLastSave="{00000000-0000-0000-0000-000000000000}"/>
  <bookViews>
    <workbookView xWindow="-108" yWindow="-108" windowWidth="23256" windowHeight="12576" activeTab="4" xr2:uid="{00000000-000D-0000-FFFF-FFFF00000000}"/>
  </bookViews>
  <sheets>
    <sheet name="Raw Data" sheetId="13" r:id="rId1"/>
    <sheet name="AA" sheetId="1" r:id="rId2"/>
    <sheet name="conversion before graphs" sheetId="7" r:id="rId3"/>
    <sheet name="PAPC WT 6-21A" sheetId="6" r:id="rId4"/>
    <sheet name="PAPC Mut23 Y96F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H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/>
  <c r="K69" i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74" i="1"/>
  <c r="J74" i="1"/>
  <c r="K74" i="1" s="1"/>
  <c r="L74" i="1" s="1"/>
  <c r="M74" i="1" s="1"/>
  <c r="N74" i="1" s="1"/>
  <c r="F75" i="1"/>
  <c r="J75" i="1" s="1"/>
  <c r="K75" i="1" s="1"/>
  <c r="L75" i="1" s="1"/>
  <c r="M75" i="1" s="1"/>
  <c r="N75" i="1" s="1"/>
  <c r="F76" i="1"/>
  <c r="J76" i="1" s="1"/>
  <c r="K76" i="1" s="1"/>
  <c r="L76" i="1" s="1"/>
  <c r="M76" i="1" s="1"/>
  <c r="N76" i="1" s="1"/>
  <c r="F77" i="1"/>
  <c r="J77" i="1" s="1"/>
  <c r="K77" i="1" s="1"/>
  <c r="L77" i="1" s="1"/>
  <c r="M77" i="1" s="1"/>
  <c r="N77" i="1" s="1"/>
  <c r="F78" i="1"/>
  <c r="J78" i="1" s="1"/>
  <c r="K78" i="1" s="1"/>
  <c r="L78" i="1" s="1"/>
  <c r="M78" i="1" s="1"/>
  <c r="N78" i="1" s="1"/>
  <c r="F79" i="1"/>
  <c r="J79" i="1" s="1"/>
  <c r="K79" i="1" s="1"/>
  <c r="L79" i="1" s="1"/>
  <c r="M79" i="1" s="1"/>
  <c r="N79" i="1" s="1"/>
  <c r="F80" i="1"/>
  <c r="J80" i="1" s="1"/>
  <c r="K80" i="1" s="1"/>
  <c r="L80" i="1" s="1"/>
  <c r="M80" i="1" s="1"/>
  <c r="N80" i="1" s="1"/>
  <c r="F81" i="1"/>
  <c r="J81" i="1" s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<sst xmlns="http://schemas.openxmlformats.org/spreadsheetml/2006/main" count="25" uniqueCount="19">
  <si>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</si>
  <si>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</si>
  <si>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</si>
  <si>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</si>
  <si>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</si>
  <si>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</si>
  <si>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</si>
  <si>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</si>
  <si>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</si>
  <si>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</si>
  <si>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</si>
  <si>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</si>
  <si>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</si>
  <si>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</si>
  <si>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wt</t>
  </si>
  <si>
    <t>Y96F mut 23</t>
  </si>
  <si>
    <t>concentration</t>
  </si>
  <si>
    <t>slope</t>
  </si>
  <si>
    <t>mut23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</si>
</sst>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6-21A'!$B$2:$B$6</c:f>
              <c:numCache>
                <c:formatCode>General</c:formatCode>
                <c:ptCount val="5"/>
                <c:pt idx="0">
                  <c:v>0</c:v>
                </c:pt>
                <c:pt idx="1">
                  <c:v>1.3855219545636892</c:v>
                </c:pt>
                <c:pt idx="2">
                  <c:v>2.5371781710483887</c:v>
                </c:pt>
                <c:pt idx="3">
                  <c:v>3.8295690319514302</c:v>
                </c:pt>
                <c:pt idx="4">
                  <c:v>5.0284523689839853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6-21A'!$J$2:$J$6</c:f>
              <c:numCache>
                <c:formatCode>General</c:formatCode>
                <c:ptCount val="5"/>
                <c:pt idx="0">
                  <c:v>0</c:v>
                </c:pt>
                <c:pt idx="1">
                  <c:v>58.677017014876974</c:v>
                </c:pt>
                <c:pt idx="2">
                  <c:v>123.79145412321164</c:v>
                </c:pt>
                <c:pt idx="3">
                  <c:v>198.1640715926508</c:v>
                </c:pt>
                <c:pt idx="4">
                  <c:v>242.63960873415081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6-21A'!$K$2:$K$6</c:f>
              <c:numCache>
                <c:formatCode>General</c:formatCode>
                <c:ptCount val="5"/>
                <c:pt idx="0">
                  <c:v>0</c:v>
                </c:pt>
                <c:pt idx="1">
                  <c:v>59.01434421443733</c:v>
                </c:pt>
                <c:pt idx="2">
                  <c:v>114.73606271595807</c:v>
                </c:pt>
                <c:pt idx="3">
                  <c:v>184.1989202333788</c:v>
                </c:pt>
                <c:pt idx="4">
                  <c:v>248.87952535318539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Y96F'!$B$2:$B$6</c:f>
              <c:numCache>
                <c:formatCode>General</c:formatCode>
                <c:ptCount val="5"/>
                <c:pt idx="0">
                  <c:v>0</c:v>
                </c:pt>
                <c:pt idx="1">
                  <c:v>1.8201021372638058</c:v>
                </c:pt>
                <c:pt idx="2">
                  <c:v>3.1871471678977139</c:v>
                </c:pt>
                <c:pt idx="3">
                  <c:v>3.0715496009096066</c:v>
                </c:pt>
                <c:pt idx="4">
                  <c:v>4.2199939791434957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Y96F'!$C$2:$C$6</c:f>
              <c:numCache>
                <c:formatCode>General</c:formatCode>
                <c:ptCount val="5"/>
                <c:pt idx="0">
                  <c:v>0</c:v>
                </c:pt>
                <c:pt idx="1">
                  <c:v>4.7224766890517085</c:v>
                </c:pt>
                <c:pt idx="2">
                  <c:v>9.5960374481915451</c:v>
                </c:pt>
                <c:pt idx="3">
                  <c:v>10.956775075580815</c:v>
                </c:pt>
                <c:pt idx="4">
                  <c:v>14.005445812850796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Y96F'!$D$2:$D$5</c:f>
              <c:numCache>
                <c:formatCode>General</c:formatCode>
                <c:ptCount val="4"/>
                <c:pt idx="0">
                  <c:v>0</c:v>
                </c:pt>
                <c:pt idx="1">
                  <c:v>8.9899260300435362</c:v>
                </c:pt>
                <c:pt idx="2">
                  <c:v>12.45129932175813</c:v>
                </c:pt>
                <c:pt idx="3">
                  <c:v>15.905967158412016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Y96F'!$E$2:$E$6</c:f>
              <c:numCache>
                <c:formatCode>General</c:formatCode>
                <c:ptCount val="5"/>
                <c:pt idx="0">
                  <c:v>0</c:v>
                </c:pt>
                <c:pt idx="1">
                  <c:v>14.887239399244457</c:v>
                </c:pt>
                <c:pt idx="2">
                  <c:v>32.829944010448912</c:v>
                </c:pt>
                <c:pt idx="3">
                  <c:v>33.872073352039337</c:v>
                </c:pt>
                <c:pt idx="4">
                  <c:v>51.597437509029831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Y96F'!$F$2:$F$6</c:f>
              <c:numCache>
                <c:formatCode>General</c:formatCode>
                <c:ptCount val="5"/>
                <c:pt idx="0">
                  <c:v>0</c:v>
                </c:pt>
                <c:pt idx="1">
                  <c:v>32.320328394038988</c:v>
                </c:pt>
                <c:pt idx="2">
                  <c:v>75.131480505780715</c:v>
                </c:pt>
                <c:pt idx="3">
                  <c:v>79.931741608982847</c:v>
                </c:pt>
                <c:pt idx="4">
                  <c:v>108.24156859996043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Y96F'!$G$2:$G$6</c:f>
              <c:numCache>
                <c:formatCode>General</c:formatCode>
                <c:ptCount val="5"/>
                <c:pt idx="0">
                  <c:v>0</c:v>
                </c:pt>
                <c:pt idx="1">
                  <c:v>46.380122506624275</c:v>
                </c:pt>
                <c:pt idx="2">
                  <c:v>102.53360541372973</c:v>
                </c:pt>
                <c:pt idx="3">
                  <c:v>121.8729035689867</c:v>
                </c:pt>
                <c:pt idx="4">
                  <c:v>149.45659825735837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Mut23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Mut23 Y96F'!$A$79:$A$89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Mut23 Y96F'!$B$79:$B$89</c:f>
              <c:numCache>
                <c:formatCode>General</c:formatCode>
                <c:ptCount val="11"/>
                <c:pt idx="0">
                  <c:v>0</c:v>
                </c:pt>
                <c:pt idx="1">
                  <c:v>6.4600000000000005E-2</c:v>
                </c:pt>
                <c:pt idx="2">
                  <c:v>0.2283</c:v>
                </c:pt>
                <c:pt idx="3">
                  <c:v>0.3412</c:v>
                </c:pt>
                <c:pt idx="4">
                  <c:v>0.8145</c:v>
                </c:pt>
                <c:pt idx="5">
                  <c:v>1.7605999999999999</c:v>
                </c:pt>
                <c:pt idx="6">
                  <c:v>2.496</c:v>
                </c:pt>
                <c:pt idx="7">
                  <c:v>2.4434999999999998</c:v>
                </c:pt>
                <c:pt idx="8">
                  <c:v>3.1337000000000002</c:v>
                </c:pt>
                <c:pt idx="9">
                  <c:v>3.6351</c:v>
                </c:pt>
                <c:pt idx="10">
                  <c:v>3.637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Y96F'!$H$2:$H$6</c:f>
              <c:numCache>
                <c:formatCode>General</c:formatCode>
                <c:ptCount val="5"/>
                <c:pt idx="0">
                  <c:v>0</c:v>
                </c:pt>
                <c:pt idx="1">
                  <c:v>54.670754831350663</c:v>
                </c:pt>
                <c:pt idx="2">
                  <c:v>111.64653363854657</c:v>
                </c:pt>
                <c:pt idx="3">
                  <c:v>112.48633599603731</c:v>
                </c:pt>
                <c:pt idx="4">
                  <c:v>154.35733628176655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6-21A'!$C$2:$C$6</c:f>
              <c:numCache>
                <c:formatCode>General</c:formatCode>
                <c:ptCount val="5"/>
                <c:pt idx="0">
                  <c:v>0</c:v>
                </c:pt>
                <c:pt idx="1">
                  <c:v>4.7056802007167615</c:v>
                </c:pt>
                <c:pt idx="2">
                  <c:v>9.8810600388288261</c:v>
                </c:pt>
                <c:pt idx="3">
                  <c:v>15.271192532169014</c:v>
                </c:pt>
                <c:pt idx="4">
                  <c:v>19.997990220697513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Y96F'!$I$2:$I$6</c:f>
              <c:numCache>
                <c:formatCode>General</c:formatCode>
                <c:ptCount val="5"/>
                <c:pt idx="0">
                  <c:v>0</c:v>
                </c:pt>
                <c:pt idx="1">
                  <c:v>58.486846912093462</c:v>
                </c:pt>
                <c:pt idx="2">
                  <c:v>122.01335540169974</c:v>
                </c:pt>
                <c:pt idx="3">
                  <c:v>149.79453147620981</c:v>
                </c:pt>
                <c:pt idx="4">
                  <c:v>189.37249880909107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Y96F'!$J$2:$J$6</c:f>
              <c:numCache>
                <c:formatCode>General</c:formatCode>
                <c:ptCount val="5"/>
                <c:pt idx="0">
                  <c:v>0</c:v>
                </c:pt>
                <c:pt idx="1">
                  <c:v>69.006190853918795</c:v>
                </c:pt>
                <c:pt idx="2">
                  <c:v>107.85903549068719</c:v>
                </c:pt>
                <c:pt idx="3">
                  <c:v>155.88483904262108</c:v>
                </c:pt>
                <c:pt idx="4">
                  <c:v>229.19381865212429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Mut23 Y96F'!$A$2:$A$6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Mut23 Y96F'!$K$2:$K$6</c:f>
              <c:numCache>
                <c:formatCode>General</c:formatCode>
                <c:ptCount val="5"/>
                <c:pt idx="0">
                  <c:v>0</c:v>
                </c:pt>
                <c:pt idx="1">
                  <c:v>65.21307352991451</c:v>
                </c:pt>
                <c:pt idx="2">
                  <c:v>117.63838191951993</c:v>
                </c:pt>
                <c:pt idx="3">
                  <c:v>175.16956139840926</c:v>
                </c:pt>
                <c:pt idx="4">
                  <c:v>217.79932191572124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6-21A'!$D$2:$D$6</c:f>
              <c:numCache>
                <c:formatCode>General</c:formatCode>
                <c:ptCount val="5"/>
                <c:pt idx="0">
                  <c:v>0</c:v>
                </c:pt>
                <c:pt idx="1">
                  <c:v>8.3075911679940546</c:v>
                </c:pt>
                <c:pt idx="2">
                  <c:v>15.961240311965781</c:v>
                </c:pt>
                <c:pt idx="3">
                  <c:v>26.486884125045364</c:v>
                </c:pt>
                <c:pt idx="4">
                  <c:v>37.853498375701861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6-21A'!$E$2:$E$6</c:f>
              <c:numCache>
                <c:formatCode>General</c:formatCode>
                <c:ptCount val="5"/>
                <c:pt idx="0">
                  <c:v>0</c:v>
                </c:pt>
                <c:pt idx="1">
                  <c:v>9.4294905026966251</c:v>
                </c:pt>
                <c:pt idx="2">
                  <c:v>19.950475703698675</c:v>
                </c:pt>
                <c:pt idx="3">
                  <c:v>31.143617408819122</c:v>
                </c:pt>
                <c:pt idx="4">
                  <c:v>43.792390349602314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6-21A'!$F$2:$F$6</c:f>
              <c:numCache>
                <c:formatCode>General</c:formatCode>
                <c:ptCount val="5"/>
                <c:pt idx="0">
                  <c:v>0</c:v>
                </c:pt>
                <c:pt idx="1">
                  <c:v>28.590403443832944</c:v>
                </c:pt>
                <c:pt idx="2">
                  <c:v>57.719806296852887</c:v>
                </c:pt>
                <c:pt idx="3">
                  <c:v>99.190012116879529</c:v>
                </c:pt>
                <c:pt idx="4">
                  <c:v>132.81679363718197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6-21A'!$G$2:$G$6</c:f>
              <c:numCache>
                <c:formatCode>General</c:formatCode>
                <c:ptCount val="5"/>
                <c:pt idx="0">
                  <c:v>0</c:v>
                </c:pt>
                <c:pt idx="1">
                  <c:v>37.55131915007815</c:v>
                </c:pt>
                <c:pt idx="2">
                  <c:v>85.263985818926173</c:v>
                </c:pt>
                <c:pt idx="3">
                  <c:v>125.51090069044898</c:v>
                </c:pt>
                <c:pt idx="4">
                  <c:v>173.66757159006281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WT 6-21A'!$A$79:$A$89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WT 6-21A'!$B$79:$B$89</c:f>
              <c:numCache>
                <c:formatCode>General</c:formatCode>
                <c:ptCount val="11"/>
                <c:pt idx="0">
                  <c:v>0</c:v>
                </c:pt>
                <c:pt idx="1">
                  <c:v>8.3299999999999999E-2</c:v>
                </c:pt>
                <c:pt idx="2">
                  <c:v>0.33710000000000001</c:v>
                </c:pt>
                <c:pt idx="3">
                  <c:v>0.62590000000000001</c:v>
                </c:pt>
                <c:pt idx="4">
                  <c:v>0.72870000000000001</c:v>
                </c:pt>
                <c:pt idx="5">
                  <c:v>2.2416</c:v>
                </c:pt>
                <c:pt idx="6">
                  <c:v>2.9020000000000001</c:v>
                </c:pt>
                <c:pt idx="7">
                  <c:v>3.4095</c:v>
                </c:pt>
                <c:pt idx="8">
                  <c:v>3.6606999999999998</c:v>
                </c:pt>
                <c:pt idx="9">
                  <c:v>4.1615000000000002</c:v>
                </c:pt>
                <c:pt idx="10">
                  <c:v>4.1529999999999996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6-21A'!$H$2:$H$6</c:f>
              <c:numCache>
                <c:formatCode>General</c:formatCode>
                <c:ptCount val="5"/>
                <c:pt idx="0">
                  <c:v>0</c:v>
                </c:pt>
                <c:pt idx="1">
                  <c:v>44.810818032151211</c:v>
                </c:pt>
                <c:pt idx="2">
                  <c:v>95.361453791253865</c:v>
                </c:pt>
                <c:pt idx="3">
                  <c:v>146.76883816841686</c:v>
                </c:pt>
                <c:pt idx="4">
                  <c:v>204.73172008304647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6-21A'!$I$2:$I$6</c:f>
              <c:numCache>
                <c:formatCode>General</c:formatCode>
                <c:ptCount val="5"/>
                <c:pt idx="0">
                  <c:v>0</c:v>
                </c:pt>
                <c:pt idx="1">
                  <c:v>47.335145523952157</c:v>
                </c:pt>
                <c:pt idx="2">
                  <c:v>106.57440129327995</c:v>
                </c:pt>
                <c:pt idx="3">
                  <c:v>161.3164014959336</c:v>
                </c:pt>
                <c:pt idx="4">
                  <c:v>217.56134224855731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163829</xdr:colOff>
      <xdr:row>75</xdr:row>
      <xdr:rowOff>43814</xdr:rowOff>
    </xdr:from>
    <xdr:to>
      <xdr:col>14</xdr:col>
      <xdr:colOff>459104</xdr:colOff>
      <xdr:row>95</xdr:row>
      <xdr:rowOff>53339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topLeftCell="A55" workbookViewId="0">
      <selection activeCell="I13" sqref="I13"/>
    </sheetView>
  </sheetViews>
  <sheetFormatPr defaultRowHeight="14.4" x14ac:dyDescent="0.3"/>
  <cols>
    <col min="4" max="4" width="9" customWidth="1"/>
  </cols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11200</v>
      </c>
      <c r="E2" s="1">
        <v>70800</v>
      </c>
      <c r="F2" s="1"/>
    </row>
    <row r="3" spans="1:6" x14ac:dyDescent="0.3">
      <c r="A3">
        <v>2</v>
      </c>
      <c r="B3">
        <v>2</v>
      </c>
      <c r="D3" s="1">
        <v>38200</v>
      </c>
      <c r="E3" s="1">
        <v>71100</v>
      </c>
      <c r="F3" s="1"/>
    </row>
    <row r="4" spans="1:6" x14ac:dyDescent="0.3">
      <c r="A4">
        <v>3</v>
      </c>
      <c r="B4">
        <v>3</v>
      </c>
      <c r="D4" s="1">
        <v>73700</v>
      </c>
      <c r="E4" s="1">
        <v>77700</v>
      </c>
      <c r="F4" s="1"/>
    </row>
    <row r="5" spans="1:6" x14ac:dyDescent="0.3">
      <c r="A5">
        <v>4</v>
      </c>
      <c r="B5">
        <v>4</v>
      </c>
      <c r="D5" s="1">
        <v>80100</v>
      </c>
      <c r="E5" s="1">
        <v>74400</v>
      </c>
      <c r="F5" s="1"/>
    </row>
    <row r="6" spans="1:6" x14ac:dyDescent="0.3">
      <c r="A6">
        <v>5</v>
      </c>
      <c r="B6">
        <v>5</v>
      </c>
      <c r="D6" s="1">
        <v>268000</v>
      </c>
      <c r="E6" s="1">
        <v>82100</v>
      </c>
      <c r="F6" s="1"/>
    </row>
    <row r="7" spans="1:6" x14ac:dyDescent="0.3">
      <c r="A7">
        <v>6</v>
      </c>
      <c r="B7">
        <v>6</v>
      </c>
      <c r="D7" s="1">
        <v>358000</v>
      </c>
      <c r="E7" s="1">
        <v>83500</v>
      </c>
      <c r="F7" s="1"/>
    </row>
    <row r="8" spans="1:6" x14ac:dyDescent="0.3">
      <c r="A8">
        <v>7</v>
      </c>
      <c r="B8">
        <v>7</v>
      </c>
      <c r="D8" s="1">
        <v>440000</v>
      </c>
      <c r="E8" s="1">
        <v>86000</v>
      </c>
      <c r="F8" s="1"/>
    </row>
    <row r="9" spans="1:6" x14ac:dyDescent="0.3">
      <c r="A9">
        <v>8</v>
      </c>
      <c r="B9">
        <v>8</v>
      </c>
      <c r="D9" s="1">
        <v>481000</v>
      </c>
      <c r="E9" s="1">
        <v>89000</v>
      </c>
      <c r="F9" s="1"/>
    </row>
    <row r="10" spans="1:6" x14ac:dyDescent="0.3">
      <c r="A10">
        <v>9</v>
      </c>
      <c r="B10">
        <v>9</v>
      </c>
      <c r="D10" s="1">
        <v>613000</v>
      </c>
      <c r="E10" s="1">
        <v>91500</v>
      </c>
      <c r="F10" s="1"/>
    </row>
    <row r="11" spans="1:6" x14ac:dyDescent="0.3">
      <c r="A11">
        <v>10</v>
      </c>
      <c r="B11">
        <v>10</v>
      </c>
      <c r="D11" s="1">
        <v>630000</v>
      </c>
      <c r="E11" s="1">
        <v>93500</v>
      </c>
      <c r="F11" s="1"/>
    </row>
    <row r="12" spans="1:6" x14ac:dyDescent="0.3">
      <c r="A12">
        <v>11</v>
      </c>
      <c r="B12">
        <v>11</v>
      </c>
      <c r="D12" s="1">
        <v>21900</v>
      </c>
      <c r="E12" s="1">
        <v>75600</v>
      </c>
      <c r="F12" s="1"/>
    </row>
    <row r="13" spans="1:6" x14ac:dyDescent="0.3">
      <c r="A13">
        <v>12</v>
      </c>
      <c r="B13">
        <v>12</v>
      </c>
      <c r="D13" s="1">
        <v>84500</v>
      </c>
      <c r="E13" s="1">
        <v>74900</v>
      </c>
      <c r="F13" s="1"/>
    </row>
    <row r="14" spans="1:6" x14ac:dyDescent="0.3">
      <c r="A14">
        <v>13</v>
      </c>
      <c r="B14">
        <v>13</v>
      </c>
      <c r="D14" s="1">
        <v>158000</v>
      </c>
      <c r="E14" s="1">
        <v>86700</v>
      </c>
      <c r="F14" s="1"/>
    </row>
    <row r="15" spans="1:6" x14ac:dyDescent="0.3">
      <c r="A15">
        <v>14</v>
      </c>
      <c r="B15">
        <v>14</v>
      </c>
      <c r="D15" s="1">
        <v>182000</v>
      </c>
      <c r="E15" s="1">
        <v>79900</v>
      </c>
      <c r="F15" s="1"/>
    </row>
    <row r="16" spans="1:6" x14ac:dyDescent="0.3">
      <c r="A16">
        <v>15</v>
      </c>
      <c r="B16">
        <v>15</v>
      </c>
      <c r="D16" s="1">
        <v>603000</v>
      </c>
      <c r="E16" s="1">
        <v>91500</v>
      </c>
      <c r="F16" s="1"/>
    </row>
    <row r="17" spans="1:6" x14ac:dyDescent="0.3">
      <c r="A17">
        <v>16</v>
      </c>
      <c r="B17">
        <v>16</v>
      </c>
      <c r="D17" s="1">
        <v>845000</v>
      </c>
      <c r="E17" s="1">
        <v>86800</v>
      </c>
      <c r="F17" s="1"/>
    </row>
    <row r="18" spans="1:6" x14ac:dyDescent="0.3">
      <c r="A18">
        <v>17</v>
      </c>
      <c r="B18">
        <v>17</v>
      </c>
      <c r="D18" s="1">
        <v>981000</v>
      </c>
      <c r="E18" s="1">
        <v>90100</v>
      </c>
      <c r="F18" s="1"/>
    </row>
    <row r="19" spans="1:6" x14ac:dyDescent="0.3">
      <c r="A19">
        <v>18</v>
      </c>
      <c r="B19">
        <v>18</v>
      </c>
      <c r="D19" s="1">
        <v>1100000</v>
      </c>
      <c r="E19" s="1">
        <v>90400</v>
      </c>
      <c r="F19" s="1"/>
    </row>
    <row r="20" spans="1:6" x14ac:dyDescent="0.3">
      <c r="A20">
        <v>19</v>
      </c>
      <c r="B20">
        <v>19</v>
      </c>
      <c r="D20" s="1">
        <v>1330000</v>
      </c>
      <c r="E20" s="1">
        <v>94100</v>
      </c>
      <c r="F20" s="1"/>
    </row>
    <row r="21" spans="1:6" x14ac:dyDescent="0.3">
      <c r="A21">
        <v>20</v>
      </c>
      <c r="B21">
        <v>20</v>
      </c>
      <c r="D21" s="1">
        <v>1310000</v>
      </c>
      <c r="E21" s="1">
        <v>100000</v>
      </c>
      <c r="F21" s="1"/>
    </row>
    <row r="22" spans="1:6" x14ac:dyDescent="0.3">
      <c r="A22">
        <v>21</v>
      </c>
      <c r="B22">
        <v>21</v>
      </c>
      <c r="D22" s="1">
        <v>31700</v>
      </c>
      <c r="E22" s="1">
        <v>72500</v>
      </c>
      <c r="F22" s="1"/>
    </row>
    <row r="23" spans="1:6" x14ac:dyDescent="0.3">
      <c r="A23">
        <v>22</v>
      </c>
      <c r="B23">
        <v>22</v>
      </c>
      <c r="D23" s="1">
        <v>136000</v>
      </c>
      <c r="E23" s="1">
        <v>78000</v>
      </c>
      <c r="F23" s="1"/>
    </row>
    <row r="24" spans="1:6" x14ac:dyDescent="0.3">
      <c r="A24">
        <v>23</v>
      </c>
      <c r="B24">
        <v>23</v>
      </c>
      <c r="D24" s="1">
        <v>238000</v>
      </c>
      <c r="E24" s="1">
        <v>78700</v>
      </c>
      <c r="F24" s="1"/>
    </row>
    <row r="25" spans="1:6" x14ac:dyDescent="0.3">
      <c r="A25">
        <v>24</v>
      </c>
      <c r="B25">
        <v>24</v>
      </c>
      <c r="D25" s="1">
        <v>293000</v>
      </c>
      <c r="E25" s="1">
        <v>82400</v>
      </c>
      <c r="F25" s="1"/>
    </row>
    <row r="26" spans="1:6" x14ac:dyDescent="0.3">
      <c r="A26">
        <v>25</v>
      </c>
      <c r="B26">
        <v>25</v>
      </c>
      <c r="D26" s="1">
        <v>1000000</v>
      </c>
      <c r="E26" s="1">
        <v>88300</v>
      </c>
      <c r="F26" s="1"/>
    </row>
    <row r="27" spans="1:6" x14ac:dyDescent="0.3">
      <c r="A27">
        <v>26</v>
      </c>
      <c r="B27">
        <v>26</v>
      </c>
      <c r="D27" s="1">
        <v>1380000</v>
      </c>
      <c r="E27" s="1">
        <v>96300</v>
      </c>
      <c r="F27" s="1"/>
    </row>
    <row r="28" spans="1:6" x14ac:dyDescent="0.3">
      <c r="A28">
        <v>27</v>
      </c>
      <c r="B28">
        <v>27</v>
      </c>
      <c r="D28" s="1">
        <v>1540000</v>
      </c>
      <c r="E28" s="1">
        <v>91900</v>
      </c>
      <c r="F28" s="1"/>
    </row>
    <row r="29" spans="1:6" x14ac:dyDescent="0.3">
      <c r="A29">
        <v>28</v>
      </c>
      <c r="B29">
        <v>28</v>
      </c>
      <c r="D29" s="1">
        <v>1770000</v>
      </c>
      <c r="E29" s="1">
        <v>96100</v>
      </c>
      <c r="F29" s="1"/>
    </row>
    <row r="30" spans="1:6" x14ac:dyDescent="0.3">
      <c r="A30">
        <v>29</v>
      </c>
      <c r="B30">
        <v>29</v>
      </c>
      <c r="D30" s="1">
        <v>2120000</v>
      </c>
      <c r="E30" s="1">
        <v>93700</v>
      </c>
      <c r="F30" s="1"/>
    </row>
    <row r="31" spans="1:6" x14ac:dyDescent="0.3">
      <c r="A31">
        <v>30</v>
      </c>
      <c r="B31">
        <v>30</v>
      </c>
      <c r="D31" s="1">
        <v>2040000</v>
      </c>
      <c r="E31" s="1">
        <v>97000</v>
      </c>
      <c r="F31" s="1"/>
    </row>
    <row r="32" spans="1:6" x14ac:dyDescent="0.3">
      <c r="A32">
        <v>31</v>
      </c>
      <c r="B32">
        <v>31</v>
      </c>
      <c r="D32" s="1">
        <v>42600</v>
      </c>
      <c r="E32" s="1">
        <v>74200</v>
      </c>
      <c r="F32" s="1"/>
    </row>
    <row r="33" spans="1:6" x14ac:dyDescent="0.3">
      <c r="A33">
        <v>32</v>
      </c>
      <c r="B33">
        <v>32</v>
      </c>
      <c r="D33" s="1">
        <v>187000</v>
      </c>
      <c r="E33" s="1">
        <v>81900</v>
      </c>
      <c r="F33" s="1"/>
    </row>
    <row r="34" spans="1:6" x14ac:dyDescent="0.3">
      <c r="A34">
        <v>33</v>
      </c>
      <c r="B34">
        <v>33</v>
      </c>
      <c r="D34" s="1">
        <v>341000</v>
      </c>
      <c r="E34" s="1">
        <v>78900</v>
      </c>
      <c r="F34" s="1"/>
    </row>
    <row r="35" spans="1:6" x14ac:dyDescent="0.3">
      <c r="A35">
        <v>34</v>
      </c>
      <c r="B35">
        <v>34</v>
      </c>
      <c r="D35" s="1">
        <v>424000</v>
      </c>
      <c r="E35" s="1">
        <v>84800</v>
      </c>
      <c r="F35" s="1"/>
    </row>
    <row r="36" spans="1:6" x14ac:dyDescent="0.3">
      <c r="A36">
        <v>35</v>
      </c>
      <c r="B36">
        <v>35</v>
      </c>
      <c r="D36" s="1">
        <v>1430000</v>
      </c>
      <c r="E36" s="1">
        <v>94300</v>
      </c>
      <c r="F36" s="1"/>
    </row>
    <row r="37" spans="1:6" x14ac:dyDescent="0.3">
      <c r="A37">
        <v>36</v>
      </c>
      <c r="B37">
        <v>36</v>
      </c>
      <c r="D37" s="1">
        <v>1850000</v>
      </c>
      <c r="E37" s="1">
        <v>93300</v>
      </c>
      <c r="F37" s="1"/>
    </row>
    <row r="38" spans="1:6" x14ac:dyDescent="0.3">
      <c r="A38">
        <v>37</v>
      </c>
      <c r="B38">
        <v>37</v>
      </c>
      <c r="D38" s="1">
        <v>2230000</v>
      </c>
      <c r="E38" s="1">
        <v>95400</v>
      </c>
      <c r="F38" s="1"/>
    </row>
    <row r="39" spans="1:6" x14ac:dyDescent="0.3">
      <c r="A39">
        <v>38</v>
      </c>
      <c r="B39">
        <v>38</v>
      </c>
      <c r="D39" s="1">
        <v>2330000</v>
      </c>
      <c r="E39" s="1">
        <v>93800</v>
      </c>
      <c r="F39" s="1"/>
    </row>
    <row r="40" spans="1:6" x14ac:dyDescent="0.3">
      <c r="A40">
        <v>39</v>
      </c>
      <c r="B40">
        <v>39</v>
      </c>
      <c r="D40" s="1">
        <v>2690000</v>
      </c>
      <c r="E40" s="1">
        <v>97100</v>
      </c>
      <c r="F40" s="1"/>
    </row>
    <row r="41" spans="1:6" x14ac:dyDescent="0.3">
      <c r="A41">
        <v>40</v>
      </c>
      <c r="B41">
        <v>40</v>
      </c>
      <c r="D41" s="1">
        <v>2870000</v>
      </c>
      <c r="E41" s="1">
        <v>101000</v>
      </c>
      <c r="F41" s="1"/>
    </row>
    <row r="42" spans="1:6" x14ac:dyDescent="0.3">
      <c r="A42">
        <v>41</v>
      </c>
      <c r="B42">
        <v>41</v>
      </c>
      <c r="D42" s="1">
        <v>14900</v>
      </c>
      <c r="E42" s="1">
        <v>71700</v>
      </c>
      <c r="F42" s="1"/>
    </row>
    <row r="43" spans="1:6" x14ac:dyDescent="0.3">
      <c r="A43">
        <v>42</v>
      </c>
      <c r="B43">
        <v>42</v>
      </c>
      <c r="D43" s="1">
        <v>39900</v>
      </c>
      <c r="E43" s="1">
        <v>74000</v>
      </c>
      <c r="F43" s="1"/>
    </row>
    <row r="44" spans="1:6" x14ac:dyDescent="0.3">
      <c r="A44">
        <v>43</v>
      </c>
      <c r="B44">
        <v>43</v>
      </c>
      <c r="D44" s="1">
        <v>73800</v>
      </c>
      <c r="E44" s="1">
        <v>71900</v>
      </c>
      <c r="F44" s="1"/>
    </row>
    <row r="45" spans="1:6" x14ac:dyDescent="0.3">
      <c r="A45">
        <v>44</v>
      </c>
      <c r="B45">
        <v>44</v>
      </c>
      <c r="D45" s="1">
        <v>137000</v>
      </c>
      <c r="E45" s="1">
        <v>80600</v>
      </c>
      <c r="F45" s="1"/>
    </row>
    <row r="46" spans="1:6" x14ac:dyDescent="0.3">
      <c r="A46">
        <v>45</v>
      </c>
      <c r="B46">
        <v>45</v>
      </c>
      <c r="D46" s="1">
        <v>293000</v>
      </c>
      <c r="E46" s="1">
        <v>79400</v>
      </c>
      <c r="F46" s="1"/>
    </row>
    <row r="47" spans="1:6" x14ac:dyDescent="0.3">
      <c r="A47">
        <v>46</v>
      </c>
      <c r="B47">
        <v>46</v>
      </c>
      <c r="D47" s="1">
        <v>466000</v>
      </c>
      <c r="E47" s="1">
        <v>88000</v>
      </c>
      <c r="F47" s="1"/>
    </row>
    <row r="48" spans="1:6" x14ac:dyDescent="0.3">
      <c r="A48">
        <v>47</v>
      </c>
      <c r="B48">
        <v>47</v>
      </c>
      <c r="D48" s="1">
        <v>490000</v>
      </c>
      <c r="E48" s="1">
        <v>78500</v>
      </c>
      <c r="F48" s="1"/>
    </row>
    <row r="49" spans="1:6" x14ac:dyDescent="0.3">
      <c r="A49">
        <v>48</v>
      </c>
      <c r="B49">
        <v>48</v>
      </c>
      <c r="D49" s="1">
        <v>603000</v>
      </c>
      <c r="E49" s="1">
        <v>90300</v>
      </c>
      <c r="F49" s="1"/>
    </row>
    <row r="50" spans="1:6" x14ac:dyDescent="0.3">
      <c r="A50">
        <v>49</v>
      </c>
      <c r="B50">
        <v>49</v>
      </c>
      <c r="D50" s="1">
        <v>676000</v>
      </c>
      <c r="E50" s="1">
        <v>85800</v>
      </c>
      <c r="F50" s="1"/>
    </row>
    <row r="51" spans="1:6" x14ac:dyDescent="0.3">
      <c r="A51">
        <v>50</v>
      </c>
      <c r="B51">
        <v>50</v>
      </c>
      <c r="D51" s="1">
        <v>720000</v>
      </c>
      <c r="E51" s="1">
        <v>96700</v>
      </c>
      <c r="F51" s="1"/>
    </row>
    <row r="52" spans="1:6" x14ac:dyDescent="0.3">
      <c r="A52">
        <v>51</v>
      </c>
      <c r="B52">
        <v>51</v>
      </c>
      <c r="D52" s="1">
        <v>25800</v>
      </c>
      <c r="E52" s="1">
        <v>70900</v>
      </c>
      <c r="F52" s="1"/>
    </row>
    <row r="53" spans="1:6" x14ac:dyDescent="0.3">
      <c r="A53">
        <v>52</v>
      </c>
      <c r="B53">
        <v>52</v>
      </c>
      <c r="D53" s="1">
        <v>80200</v>
      </c>
      <c r="E53" s="1">
        <v>73200</v>
      </c>
      <c r="F53" s="1"/>
    </row>
    <row r="54" spans="1:6" x14ac:dyDescent="0.3">
      <c r="A54">
        <v>53</v>
      </c>
      <c r="B54">
        <v>53</v>
      </c>
      <c r="D54" s="1">
        <v>163000</v>
      </c>
      <c r="E54" s="1">
        <v>75800</v>
      </c>
      <c r="F54" s="1"/>
    </row>
    <row r="55" spans="1:6" x14ac:dyDescent="0.3">
      <c r="A55">
        <v>54</v>
      </c>
      <c r="B55">
        <v>54</v>
      </c>
      <c r="D55" s="1">
        <v>286000</v>
      </c>
      <c r="E55" s="1">
        <v>76300</v>
      </c>
      <c r="F55" s="1"/>
    </row>
    <row r="56" spans="1:6" x14ac:dyDescent="0.3">
      <c r="A56">
        <v>55</v>
      </c>
      <c r="B56">
        <v>55</v>
      </c>
      <c r="D56" s="1">
        <v>730000</v>
      </c>
      <c r="E56" s="1">
        <v>85100</v>
      </c>
      <c r="F56" s="1"/>
    </row>
    <row r="57" spans="1:6" x14ac:dyDescent="0.3">
      <c r="A57">
        <v>56</v>
      </c>
      <c r="B57">
        <v>56</v>
      </c>
      <c r="D57" s="1">
        <v>1070000</v>
      </c>
      <c r="E57" s="1">
        <v>91400</v>
      </c>
      <c r="F57" s="1"/>
    </row>
    <row r="58" spans="1:6" x14ac:dyDescent="0.3">
      <c r="A58">
        <v>57</v>
      </c>
      <c r="B58">
        <v>57</v>
      </c>
      <c r="D58" s="1">
        <v>1160000</v>
      </c>
      <c r="E58" s="1">
        <v>91000</v>
      </c>
      <c r="F58" s="1"/>
    </row>
    <row r="59" spans="1:6" x14ac:dyDescent="0.3">
      <c r="A59">
        <v>58</v>
      </c>
      <c r="B59">
        <v>58</v>
      </c>
      <c r="D59" s="1">
        <v>1290000</v>
      </c>
      <c r="E59" s="1">
        <v>92600</v>
      </c>
      <c r="F59" s="1"/>
    </row>
    <row r="60" spans="1:6" x14ac:dyDescent="0.3">
      <c r="A60">
        <v>59</v>
      </c>
      <c r="B60">
        <v>59</v>
      </c>
      <c r="D60" s="1">
        <v>1330000</v>
      </c>
      <c r="E60" s="1">
        <v>108000</v>
      </c>
      <c r="F60" s="1"/>
    </row>
    <row r="61" spans="1:6" x14ac:dyDescent="0.3">
      <c r="A61">
        <v>60</v>
      </c>
      <c r="B61">
        <v>60</v>
      </c>
      <c r="D61" s="1">
        <v>1370000</v>
      </c>
      <c r="E61" s="1">
        <v>102000</v>
      </c>
      <c r="F61" s="1"/>
    </row>
    <row r="62" spans="1:6" x14ac:dyDescent="0.3">
      <c r="A62">
        <v>61</v>
      </c>
      <c r="B62">
        <v>61</v>
      </c>
      <c r="D62" s="1">
        <v>30300</v>
      </c>
      <c r="E62" s="1">
        <v>86400</v>
      </c>
      <c r="F62" s="1"/>
    </row>
    <row r="63" spans="1:6" x14ac:dyDescent="0.3">
      <c r="A63">
        <v>62</v>
      </c>
      <c r="B63">
        <v>62</v>
      </c>
      <c r="D63" s="1">
        <v>94700</v>
      </c>
      <c r="E63" s="1">
        <v>75700</v>
      </c>
      <c r="F63" s="1"/>
    </row>
    <row r="64" spans="1:6" x14ac:dyDescent="0.3">
      <c r="A64">
        <v>63</v>
      </c>
      <c r="B64">
        <v>63</v>
      </c>
      <c r="D64" s="1">
        <v>117000</v>
      </c>
      <c r="E64" s="1">
        <v>82300</v>
      </c>
      <c r="F64" s="1"/>
    </row>
    <row r="65" spans="1:6" x14ac:dyDescent="0.3">
      <c r="A65">
        <v>64</v>
      </c>
      <c r="B65">
        <v>64</v>
      </c>
      <c r="D65" s="1">
        <v>379000</v>
      </c>
      <c r="E65" s="1">
        <v>98000</v>
      </c>
      <c r="F65" s="1"/>
    </row>
    <row r="66" spans="1:6" x14ac:dyDescent="0.3">
      <c r="A66">
        <v>65</v>
      </c>
      <c r="B66">
        <v>65</v>
      </c>
      <c r="D66" s="1">
        <v>940000</v>
      </c>
      <c r="E66" s="1">
        <v>103000</v>
      </c>
    </row>
    <row r="67" spans="1:6" x14ac:dyDescent="0.3">
      <c r="A67">
        <v>66</v>
      </c>
      <c r="B67">
        <v>66</v>
      </c>
      <c r="D67" s="1">
        <v>1340000</v>
      </c>
      <c r="E67" s="1">
        <v>96300</v>
      </c>
    </row>
    <row r="68" spans="1:6" x14ac:dyDescent="0.3">
      <c r="A68">
        <v>67</v>
      </c>
      <c r="B68">
        <v>67</v>
      </c>
      <c r="D68" s="1">
        <v>1310000</v>
      </c>
      <c r="E68" s="1">
        <v>102000</v>
      </c>
    </row>
    <row r="69" spans="1:6" x14ac:dyDescent="0.3">
      <c r="A69">
        <v>68</v>
      </c>
      <c r="B69">
        <v>68</v>
      </c>
      <c r="D69" s="1">
        <v>1830000</v>
      </c>
      <c r="E69" s="1">
        <v>107000</v>
      </c>
    </row>
    <row r="70" spans="1:6" x14ac:dyDescent="0.3">
      <c r="A70">
        <v>69</v>
      </c>
      <c r="B70">
        <v>69</v>
      </c>
      <c r="D70" s="1">
        <v>1940000</v>
      </c>
      <c r="E70" s="1">
        <v>109000</v>
      </c>
    </row>
    <row r="71" spans="1:6" x14ac:dyDescent="0.3">
      <c r="A71">
        <v>70</v>
      </c>
      <c r="B71">
        <v>70</v>
      </c>
      <c r="D71" s="1">
        <v>2160000</v>
      </c>
      <c r="E71" s="1">
        <v>108000</v>
      </c>
    </row>
    <row r="72" spans="1:6" x14ac:dyDescent="0.3">
      <c r="A72">
        <v>71</v>
      </c>
      <c r="B72">
        <v>71</v>
      </c>
      <c r="D72" s="1">
        <v>42400</v>
      </c>
      <c r="E72" s="1">
        <v>88000</v>
      </c>
    </row>
    <row r="73" spans="1:6" x14ac:dyDescent="0.3">
      <c r="A73">
        <v>72</v>
      </c>
      <c r="B73">
        <v>72</v>
      </c>
      <c r="D73" s="1">
        <v>138000</v>
      </c>
      <c r="E73" s="1">
        <v>86300</v>
      </c>
    </row>
    <row r="74" spans="1:6" x14ac:dyDescent="0.3">
      <c r="A74">
        <v>73</v>
      </c>
      <c r="B74">
        <v>73</v>
      </c>
      <c r="D74" s="1">
        <v>156000</v>
      </c>
      <c r="E74" s="1">
        <v>85900</v>
      </c>
    </row>
    <row r="75" spans="1:6" x14ac:dyDescent="0.3">
      <c r="A75">
        <v>74</v>
      </c>
      <c r="B75">
        <v>74</v>
      </c>
      <c r="D75" s="1">
        <v>552000</v>
      </c>
      <c r="E75" s="1">
        <v>93700</v>
      </c>
    </row>
    <row r="76" spans="1:6" x14ac:dyDescent="0.3">
      <c r="A76">
        <v>75</v>
      </c>
      <c r="B76">
        <v>75</v>
      </c>
      <c r="D76" s="1">
        <v>1310000</v>
      </c>
      <c r="E76" s="1">
        <v>106000</v>
      </c>
    </row>
    <row r="77" spans="1:6" x14ac:dyDescent="0.3">
      <c r="A77">
        <v>76</v>
      </c>
      <c r="B77">
        <v>76</v>
      </c>
      <c r="D77" s="1">
        <v>1860000</v>
      </c>
      <c r="E77" s="1">
        <v>109000</v>
      </c>
    </row>
    <row r="78" spans="1:6" x14ac:dyDescent="0.3">
      <c r="A78">
        <v>77</v>
      </c>
      <c r="B78">
        <v>77</v>
      </c>
      <c r="D78" s="1">
        <v>1780000</v>
      </c>
      <c r="E78" s="1">
        <v>101000</v>
      </c>
    </row>
    <row r="79" spans="1:6" x14ac:dyDescent="0.3">
      <c r="A79">
        <v>78</v>
      </c>
      <c r="B79">
        <v>78</v>
      </c>
      <c r="D79" s="1">
        <v>2400000</v>
      </c>
      <c r="E79" s="1">
        <v>111000</v>
      </c>
    </row>
    <row r="80" spans="1:6" x14ac:dyDescent="0.3">
      <c r="A80">
        <v>79</v>
      </c>
      <c r="B80">
        <v>79</v>
      </c>
      <c r="D80" s="1">
        <v>2800000</v>
      </c>
      <c r="E80" s="1">
        <v>107000</v>
      </c>
    </row>
    <row r="81" spans="1:5" x14ac:dyDescent="0.3">
      <c r="A81">
        <v>80</v>
      </c>
      <c r="B81">
        <v>80</v>
      </c>
      <c r="D81" s="1">
        <v>2810000</v>
      </c>
      <c r="E81" s="1">
        <v>113000</v>
      </c>
    </row>
    <row r="82" spans="1:5" x14ac:dyDescent="0.3">
      <c r="D82" s="1"/>
      <c r="E82" s="1"/>
    </row>
    <row r="83" spans="1:5" x14ac:dyDescent="0.3">
      <c r="D83" s="1"/>
      <c r="E83" s="1"/>
    </row>
    <row r="84" spans="1:5" x14ac:dyDescent="0.3">
      <c r="D84" s="1"/>
      <c r="E84" s="1"/>
    </row>
    <row r="85" spans="1:5" x14ac:dyDescent="0.3">
      <c r="D85" s="1"/>
      <c r="E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opLeftCell="A37" workbookViewId="0">
      <selection activeCell="I14" sqref="I14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11200</v>
      </c>
      <c r="D2" s="1">
        <v>70800</v>
      </c>
      <c r="E2" s="1"/>
      <c r="F2" s="2">
        <f t="shared" ref="F2:F33" si="0">(C2/D2)*40</f>
        <v>6.3276836158192094</v>
      </c>
      <c r="G2" s="1"/>
      <c r="H2" s="2"/>
      <c r="I2" s="1"/>
      <c r="J2" s="1">
        <f>F2/1000000000</f>
        <v>6.3276836158192094E-9</v>
      </c>
      <c r="K2" s="1">
        <f>J2/304.4669</f>
        <v>2.0782829318455336E-11</v>
      </c>
      <c r="L2" s="1">
        <f>K2*1000000000</f>
        <v>2.0782829318455338E-2</v>
      </c>
      <c r="M2" s="1">
        <f>L2/60</f>
        <v>3.4638048864092229E-4</v>
      </c>
      <c r="N2" s="2">
        <f>M2/0.00025</f>
        <v>1.3855219545636892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38200</v>
      </c>
      <c r="D3" s="1">
        <v>71100</v>
      </c>
      <c r="E3" s="1"/>
      <c r="F3" s="2">
        <f t="shared" si="0"/>
        <v>21.490857946554147</v>
      </c>
      <c r="G3" s="1"/>
      <c r="H3" s="2"/>
      <c r="I3" s="1"/>
      <c r="J3" s="1">
        <f t="shared" ref="J3:J33" si="1">F3/1000000000</f>
        <v>2.1490857946554148E-8</v>
      </c>
      <c r="K3" s="1">
        <f t="shared" ref="K3:K33" si="2">J3/304.4669</f>
        <v>7.0585203010751411E-11</v>
      </c>
      <c r="L3" s="1">
        <f t="shared" ref="L3:L33" si="3">K3*1000000000</f>
        <v>7.0585203010751413E-2</v>
      </c>
      <c r="M3" s="1">
        <f t="shared" ref="M3:M33" si="4">L3/60</f>
        <v>1.1764200501791903E-3</v>
      </c>
      <c r="N3" s="2">
        <f t="shared" ref="N3:N33" si="5">M3/0.00025</f>
        <v>4.7056802007167615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73700</v>
      </c>
      <c r="D4" s="1">
        <v>77700</v>
      </c>
      <c r="E4" s="1"/>
      <c r="F4" s="2">
        <f t="shared" si="0"/>
        <v>37.940797940797935</v>
      </c>
      <c r="G4" s="1"/>
      <c r="H4" s="2"/>
      <c r="I4" s="1"/>
      <c r="J4" s="1">
        <f t="shared" si="1"/>
        <v>3.7940797940797933E-8</v>
      </c>
      <c r="K4" s="1">
        <f t="shared" si="2"/>
        <v>1.2461386751991082E-10</v>
      </c>
      <c r="L4" s="1">
        <f t="shared" si="3"/>
        <v>0.12461386751991081</v>
      </c>
      <c r="M4" s="1">
        <f t="shared" si="4"/>
        <v>2.0768977919985135E-3</v>
      </c>
      <c r="N4" s="2">
        <f t="shared" si="5"/>
        <v>8.3075911679940546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80100</v>
      </c>
      <c r="D5" s="1">
        <v>74400</v>
      </c>
      <c r="E5" s="1"/>
      <c r="F5" s="2">
        <f t="shared" si="0"/>
        <v>43.064516129032256</v>
      </c>
      <c r="G5" s="1"/>
      <c r="H5" s="2"/>
      <c r="I5" s="1"/>
      <c r="J5" s="1">
        <f t="shared" si="1"/>
        <v>4.3064516129032255E-8</v>
      </c>
      <c r="K5" s="1">
        <f t="shared" si="2"/>
        <v>1.414423575404494E-10</v>
      </c>
      <c r="L5" s="1">
        <f t="shared" si="3"/>
        <v>0.1414423575404494</v>
      </c>
      <c r="M5" s="1">
        <f t="shared" si="4"/>
        <v>2.3573726256741565E-3</v>
      </c>
      <c r="N5" s="2">
        <f t="shared" si="5"/>
        <v>9.4294905026966251</v>
      </c>
    </row>
    <row r="6" spans="1:20" x14ac:dyDescent="0.3">
      <c r="A6">
        <v>5</v>
      </c>
      <c r="B6">
        <v>300</v>
      </c>
      <c r="C6" s="1">
        <v>268000</v>
      </c>
      <c r="D6" s="1">
        <v>82100</v>
      </c>
      <c r="E6" s="1"/>
      <c r="F6" s="2">
        <f t="shared" si="0"/>
        <v>130.57247259439708</v>
      </c>
      <c r="G6" s="1"/>
      <c r="H6" s="2"/>
      <c r="I6" s="1"/>
      <c r="J6" s="1">
        <f t="shared" si="1"/>
        <v>1.3057247259439709E-7</v>
      </c>
      <c r="K6" s="1">
        <f t="shared" si="2"/>
        <v>4.2885605165749411E-10</v>
      </c>
      <c r="L6" s="1">
        <f t="shared" si="3"/>
        <v>0.42885605165749413</v>
      </c>
      <c r="M6" s="1">
        <f t="shared" si="4"/>
        <v>7.1476008609582357E-3</v>
      </c>
      <c r="N6" s="2">
        <f t="shared" si="5"/>
        <v>28.590403443832944</v>
      </c>
    </row>
    <row r="7" spans="1:20" x14ac:dyDescent="0.3">
      <c r="A7">
        <v>6</v>
      </c>
      <c r="B7">
        <v>400</v>
      </c>
      <c r="C7" s="1">
        <v>358000</v>
      </c>
      <c r="D7" s="1">
        <v>83500</v>
      </c>
      <c r="E7" s="1"/>
      <c r="F7" s="2">
        <f t="shared" si="0"/>
        <v>171.49700598802394</v>
      </c>
      <c r="G7" s="1"/>
      <c r="H7" s="2"/>
      <c r="I7" s="1"/>
      <c r="J7" s="1">
        <f t="shared" si="1"/>
        <v>1.7149700598802395E-7</v>
      </c>
      <c r="K7" s="1">
        <f t="shared" si="2"/>
        <v>5.6326978725117228E-10</v>
      </c>
      <c r="L7" s="1">
        <f t="shared" si="3"/>
        <v>0.56326978725117227</v>
      </c>
      <c r="M7" s="1">
        <f t="shared" si="4"/>
        <v>9.3878297875195377E-3</v>
      </c>
      <c r="N7" s="2">
        <f t="shared" si="5"/>
        <v>37.55131915007815</v>
      </c>
    </row>
    <row r="8" spans="1:20" x14ac:dyDescent="0.3">
      <c r="A8">
        <v>7</v>
      </c>
      <c r="B8">
        <v>500</v>
      </c>
      <c r="C8" s="1">
        <v>440000</v>
      </c>
      <c r="D8" s="1">
        <v>86000</v>
      </c>
      <c r="E8" s="1"/>
      <c r="F8" s="2">
        <f t="shared" si="0"/>
        <v>204.6511627906977</v>
      </c>
      <c r="G8" s="1"/>
      <c r="H8" s="2"/>
      <c r="J8" s="1">
        <f t="shared" si="1"/>
        <v>2.0465116279069769E-7</v>
      </c>
      <c r="K8" s="1">
        <f t="shared" si="2"/>
        <v>6.7216227048226818E-10</v>
      </c>
      <c r="L8" s="1">
        <f t="shared" si="3"/>
        <v>0.67216227048226818</v>
      </c>
      <c r="M8" s="1">
        <f t="shared" si="4"/>
        <v>1.1202704508037804E-2</v>
      </c>
      <c r="N8" s="2">
        <f t="shared" si="5"/>
        <v>44.810818032151211</v>
      </c>
    </row>
    <row r="9" spans="1:20" x14ac:dyDescent="0.3">
      <c r="A9">
        <v>8</v>
      </c>
      <c r="B9">
        <v>800</v>
      </c>
      <c r="C9" s="1">
        <v>481000</v>
      </c>
      <c r="D9" s="1">
        <v>89000</v>
      </c>
      <c r="E9" s="1"/>
      <c r="F9" s="2">
        <f t="shared" si="0"/>
        <v>216.17977528089887</v>
      </c>
      <c r="G9" s="1"/>
      <c r="H9" s="2"/>
      <c r="J9" s="1">
        <f t="shared" si="1"/>
        <v>2.1617977528089886E-7</v>
      </c>
      <c r="K9" s="1">
        <f t="shared" si="2"/>
        <v>7.1002718285928237E-10</v>
      </c>
      <c r="L9" s="1">
        <f t="shared" si="3"/>
        <v>0.71002718285928235</v>
      </c>
      <c r="M9" s="1">
        <f t="shared" si="4"/>
        <v>1.1833786380988039E-2</v>
      </c>
      <c r="N9" s="2">
        <f t="shared" si="5"/>
        <v>47.335145523952157</v>
      </c>
    </row>
    <row r="10" spans="1:20" x14ac:dyDescent="0.3">
      <c r="A10">
        <v>9</v>
      </c>
      <c r="B10">
        <v>1200</v>
      </c>
      <c r="C10" s="1">
        <v>613000</v>
      </c>
      <c r="D10" s="1">
        <v>91500</v>
      </c>
      <c r="E10" s="1"/>
      <c r="F10" s="2">
        <f t="shared" si="0"/>
        <v>267.97814207650271</v>
      </c>
      <c r="G10" s="1"/>
      <c r="H10" s="2"/>
      <c r="J10" s="1">
        <f t="shared" si="1"/>
        <v>2.6797814207650272E-7</v>
      </c>
      <c r="K10" s="1">
        <f t="shared" si="2"/>
        <v>8.8015525522315466E-10</v>
      </c>
      <c r="L10" s="1">
        <f t="shared" si="3"/>
        <v>0.88015525522315463</v>
      </c>
      <c r="M10" s="1">
        <f t="shared" si="4"/>
        <v>1.4669254253719243E-2</v>
      </c>
      <c r="N10" s="2">
        <f t="shared" si="5"/>
        <v>58.677017014876974</v>
      </c>
    </row>
    <row r="11" spans="1:20" x14ac:dyDescent="0.3">
      <c r="A11">
        <v>10</v>
      </c>
      <c r="B11">
        <v>1600</v>
      </c>
      <c r="C11" s="1">
        <v>630000</v>
      </c>
      <c r="D11" s="1">
        <v>93500</v>
      </c>
      <c r="E11" s="1"/>
      <c r="F11" s="2">
        <f t="shared" si="0"/>
        <v>269.51871657754009</v>
      </c>
      <c r="G11" s="1"/>
      <c r="H11" s="2"/>
      <c r="J11" s="1">
        <f t="shared" si="1"/>
        <v>2.6951871657754009E-7</v>
      </c>
      <c r="K11" s="1">
        <f t="shared" si="2"/>
        <v>8.8521516321656007E-10</v>
      </c>
      <c r="L11" s="1">
        <f t="shared" si="3"/>
        <v>0.88521516321656002</v>
      </c>
      <c r="M11" s="1">
        <f t="shared" si="4"/>
        <v>1.4753586053609333E-2</v>
      </c>
      <c r="N11" s="2">
        <f t="shared" si="5"/>
        <v>59.01434421443733</v>
      </c>
    </row>
    <row r="12" spans="1:20" x14ac:dyDescent="0.3">
      <c r="A12">
        <v>11</v>
      </c>
      <c r="B12">
        <v>50</v>
      </c>
      <c r="C12" s="1">
        <v>21900</v>
      </c>
      <c r="D12" s="1">
        <v>75600</v>
      </c>
      <c r="E12" s="1"/>
      <c r="F12" s="2">
        <f t="shared" si="0"/>
        <v>11.587301587301589</v>
      </c>
      <c r="G12" s="1"/>
      <c r="H12" s="2"/>
      <c r="I12" s="1"/>
      <c r="J12" s="1">
        <f t="shared" si="1"/>
        <v>1.1587301587301588E-8</v>
      </c>
      <c r="K12" s="1">
        <f t="shared" si="2"/>
        <v>3.8057672565725826E-11</v>
      </c>
      <c r="L12" s="1">
        <f t="shared" si="3"/>
        <v>3.8057672565725828E-2</v>
      </c>
      <c r="M12" s="1">
        <f t="shared" si="4"/>
        <v>6.3429454276209718E-4</v>
      </c>
      <c r="N12" s="2">
        <f t="shared" si="5"/>
        <v>2.5371781710483887</v>
      </c>
    </row>
    <row r="13" spans="1:20" x14ac:dyDescent="0.3">
      <c r="A13">
        <v>12</v>
      </c>
      <c r="B13">
        <v>100</v>
      </c>
      <c r="C13" s="1">
        <v>84500</v>
      </c>
      <c r="D13" s="1">
        <v>74900</v>
      </c>
      <c r="E13" s="1"/>
      <c r="F13" s="2">
        <f t="shared" si="0"/>
        <v>45.126835781041386</v>
      </c>
      <c r="G13" s="1"/>
      <c r="H13" s="2"/>
      <c r="I13" s="1"/>
      <c r="J13" s="1">
        <f t="shared" si="1"/>
        <v>4.5126835781041386E-8</v>
      </c>
      <c r="K13" s="1">
        <f t="shared" si="2"/>
        <v>1.4821590058243239E-10</v>
      </c>
      <c r="L13" s="1">
        <f t="shared" si="3"/>
        <v>0.14821590058243239</v>
      </c>
      <c r="M13" s="1">
        <f t="shared" si="4"/>
        <v>2.4702650097072065E-3</v>
      </c>
      <c r="N13" s="2">
        <f t="shared" si="5"/>
        <v>9.8810600388288261</v>
      </c>
    </row>
    <row r="14" spans="1:20" x14ac:dyDescent="0.3">
      <c r="A14">
        <v>13</v>
      </c>
      <c r="B14">
        <v>150</v>
      </c>
      <c r="C14" s="1">
        <v>158000</v>
      </c>
      <c r="D14" s="1">
        <v>86700</v>
      </c>
      <c r="E14" s="1"/>
      <c r="F14" s="2">
        <f t="shared" si="0"/>
        <v>72.895040369088818</v>
      </c>
      <c r="G14" s="1"/>
      <c r="H14" s="2"/>
      <c r="I14" s="1"/>
      <c r="J14" s="1">
        <f t="shared" si="1"/>
        <v>7.2895040369088815E-8</v>
      </c>
      <c r="K14" s="1">
        <f t="shared" si="2"/>
        <v>2.3941860467948672E-10</v>
      </c>
      <c r="L14" s="1">
        <f t="shared" si="3"/>
        <v>0.23941860467948672</v>
      </c>
      <c r="M14" s="1">
        <f t="shared" si="4"/>
        <v>3.9903100779914453E-3</v>
      </c>
      <c r="N14" s="2">
        <f t="shared" si="5"/>
        <v>15.961240311965781</v>
      </c>
    </row>
    <row r="15" spans="1:20" x14ac:dyDescent="0.3">
      <c r="A15">
        <v>14</v>
      </c>
      <c r="B15">
        <v>200</v>
      </c>
      <c r="C15" s="1">
        <v>182000</v>
      </c>
      <c r="D15" s="1">
        <v>79900</v>
      </c>
      <c r="E15" s="1"/>
      <c r="F15" s="2">
        <f t="shared" si="0"/>
        <v>91.11389236545682</v>
      </c>
      <c r="G15" s="1"/>
      <c r="H15" s="2"/>
      <c r="I15" s="1"/>
      <c r="J15" s="1">
        <f t="shared" si="1"/>
        <v>9.1113892365456822E-8</v>
      </c>
      <c r="K15" s="1">
        <f t="shared" si="2"/>
        <v>2.9925713555548013E-10</v>
      </c>
      <c r="L15" s="1">
        <f t="shared" si="3"/>
        <v>0.29925713555548011</v>
      </c>
      <c r="M15" s="1">
        <f t="shared" si="4"/>
        <v>4.9876189259246686E-3</v>
      </c>
      <c r="N15" s="2">
        <f t="shared" si="5"/>
        <v>19.950475703698675</v>
      </c>
    </row>
    <row r="16" spans="1:20" x14ac:dyDescent="0.3">
      <c r="A16">
        <v>15</v>
      </c>
      <c r="B16">
        <v>300</v>
      </c>
      <c r="C16" s="1">
        <v>603000</v>
      </c>
      <c r="D16" s="1">
        <v>91500</v>
      </c>
      <c r="E16" s="1"/>
      <c r="F16" s="2">
        <f t="shared" si="0"/>
        <v>263.60655737704917</v>
      </c>
      <c r="G16" s="1"/>
      <c r="H16" s="2"/>
      <c r="I16" s="1"/>
      <c r="J16" s="1">
        <f t="shared" si="1"/>
        <v>2.6360655737704917E-7</v>
      </c>
      <c r="K16" s="1">
        <f t="shared" si="2"/>
        <v>8.6579709445279328E-10</v>
      </c>
      <c r="L16" s="1">
        <f t="shared" si="3"/>
        <v>0.86579709445279329</v>
      </c>
      <c r="M16" s="1">
        <f t="shared" si="4"/>
        <v>1.4429951574213222E-2</v>
      </c>
      <c r="N16" s="2">
        <f t="shared" si="5"/>
        <v>57.719806296852887</v>
      </c>
    </row>
    <row r="17" spans="1:14" x14ac:dyDescent="0.3">
      <c r="A17">
        <v>16</v>
      </c>
      <c r="B17">
        <v>400</v>
      </c>
      <c r="C17" s="1">
        <v>845000</v>
      </c>
      <c r="D17" s="1">
        <v>86800</v>
      </c>
      <c r="E17" s="1"/>
      <c r="F17" s="2">
        <f t="shared" si="0"/>
        <v>389.40092165898619</v>
      </c>
      <c r="G17" s="1"/>
      <c r="H17" s="2"/>
      <c r="I17" s="1"/>
      <c r="J17" s="1">
        <f t="shared" si="1"/>
        <v>3.8940092165898622E-7</v>
      </c>
      <c r="K17" s="1">
        <f t="shared" si="2"/>
        <v>1.2789597872838927E-9</v>
      </c>
      <c r="L17" s="1">
        <f t="shared" si="3"/>
        <v>1.2789597872838927</v>
      </c>
      <c r="M17" s="1">
        <f t="shared" si="4"/>
        <v>2.1315996454731544E-2</v>
      </c>
      <c r="N17" s="2">
        <f t="shared" si="5"/>
        <v>85.263985818926173</v>
      </c>
    </row>
    <row r="18" spans="1:14" x14ac:dyDescent="0.3">
      <c r="A18">
        <v>17</v>
      </c>
      <c r="B18">
        <v>500</v>
      </c>
      <c r="C18" s="1">
        <v>981000</v>
      </c>
      <c r="D18" s="1">
        <v>90100</v>
      </c>
      <c r="E18" s="1"/>
      <c r="F18" s="2">
        <f t="shared" si="0"/>
        <v>435.51609322974468</v>
      </c>
      <c r="G18" s="1"/>
      <c r="H18" s="2"/>
      <c r="I18" s="1"/>
      <c r="J18" s="1">
        <f t="shared" si="1"/>
        <v>4.355160932297447E-7</v>
      </c>
      <c r="K18" s="1">
        <f t="shared" si="2"/>
        <v>1.430421806868808E-9</v>
      </c>
      <c r="L18" s="1">
        <f t="shared" si="3"/>
        <v>1.4304218068688079</v>
      </c>
      <c r="M18" s="1">
        <f t="shared" si="4"/>
        <v>2.3840363447813467E-2</v>
      </c>
      <c r="N18" s="2">
        <f t="shared" si="5"/>
        <v>95.361453791253865</v>
      </c>
    </row>
    <row r="19" spans="1:14" x14ac:dyDescent="0.3">
      <c r="A19">
        <v>18</v>
      </c>
      <c r="B19">
        <v>800</v>
      </c>
      <c r="C19" s="1">
        <v>1100000</v>
      </c>
      <c r="D19" s="1">
        <v>90400</v>
      </c>
      <c r="E19" s="1"/>
      <c r="F19" s="2">
        <f t="shared" si="0"/>
        <v>486.7256637168141</v>
      </c>
      <c r="G19" s="1"/>
      <c r="H19" s="2"/>
      <c r="I19" s="1"/>
      <c r="J19" s="1">
        <f t="shared" si="1"/>
        <v>4.8672566371681408E-7</v>
      </c>
      <c r="K19" s="1">
        <f t="shared" si="2"/>
        <v>1.5986160193991993E-9</v>
      </c>
      <c r="L19" s="1">
        <f t="shared" si="3"/>
        <v>1.5986160193991994</v>
      </c>
      <c r="M19" s="1">
        <f t="shared" si="4"/>
        <v>2.6643600323319989E-2</v>
      </c>
      <c r="N19" s="2">
        <f t="shared" si="5"/>
        <v>106.57440129327995</v>
      </c>
    </row>
    <row r="20" spans="1:14" x14ac:dyDescent="0.3">
      <c r="A20">
        <v>19</v>
      </c>
      <c r="B20">
        <v>1200</v>
      </c>
      <c r="C20" s="1">
        <v>1330000</v>
      </c>
      <c r="D20" s="1">
        <v>94100</v>
      </c>
      <c r="E20" s="1"/>
      <c r="F20" s="2">
        <f t="shared" si="0"/>
        <v>565.35600425079701</v>
      </c>
      <c r="G20" s="1"/>
      <c r="H20" s="2"/>
      <c r="I20" s="1"/>
      <c r="J20" s="1">
        <f t="shared" si="1"/>
        <v>5.6535600425079702E-7</v>
      </c>
      <c r="K20" s="1">
        <f t="shared" si="2"/>
        <v>1.8568718118481746E-9</v>
      </c>
      <c r="L20" s="1">
        <f t="shared" si="3"/>
        <v>1.8568718118481746</v>
      </c>
      <c r="M20" s="1">
        <f t="shared" si="4"/>
        <v>3.0947863530802911E-2</v>
      </c>
      <c r="N20" s="2">
        <f t="shared" si="5"/>
        <v>123.79145412321164</v>
      </c>
    </row>
    <row r="21" spans="1:14" x14ac:dyDescent="0.3">
      <c r="A21">
        <v>20</v>
      </c>
      <c r="B21">
        <v>1600</v>
      </c>
      <c r="C21" s="1">
        <v>1310000</v>
      </c>
      <c r="D21" s="1">
        <v>100000</v>
      </c>
      <c r="E21" s="1"/>
      <c r="F21" s="2">
        <f t="shared" si="0"/>
        <v>524</v>
      </c>
      <c r="G21" s="1"/>
      <c r="H21" s="2"/>
      <c r="I21" s="1"/>
      <c r="J21" s="1">
        <f t="shared" si="1"/>
        <v>5.2399999999999998E-7</v>
      </c>
      <c r="K21" s="1">
        <f t="shared" si="2"/>
        <v>1.721040940739371E-9</v>
      </c>
      <c r="L21" s="1">
        <f t="shared" si="3"/>
        <v>1.721040940739371</v>
      </c>
      <c r="M21" s="1">
        <f t="shared" si="4"/>
        <v>2.8684015678989518E-2</v>
      </c>
      <c r="N21" s="2">
        <f t="shared" si="5"/>
        <v>114.73606271595807</v>
      </c>
    </row>
    <row r="22" spans="1:14" x14ac:dyDescent="0.3">
      <c r="A22">
        <v>21</v>
      </c>
      <c r="B22">
        <v>50</v>
      </c>
      <c r="C22" s="1">
        <v>31700</v>
      </c>
      <c r="D22" s="1">
        <v>72500</v>
      </c>
      <c r="E22" s="1"/>
      <c r="F22" s="2">
        <f t="shared" si="0"/>
        <v>17.489655172413794</v>
      </c>
      <c r="G22" s="1"/>
      <c r="H22" s="2"/>
      <c r="I22" s="1"/>
      <c r="J22" s="1">
        <f t="shared" si="1"/>
        <v>1.7489655172413794E-8</v>
      </c>
      <c r="K22" s="1">
        <f t="shared" si="2"/>
        <v>5.7443535479271454E-11</v>
      </c>
      <c r="L22" s="1">
        <f t="shared" si="3"/>
        <v>5.7443535479271453E-2</v>
      </c>
      <c r="M22" s="1">
        <f t="shared" si="4"/>
        <v>9.5739225798785758E-4</v>
      </c>
      <c r="N22" s="2">
        <f t="shared" si="5"/>
        <v>3.8295690319514302</v>
      </c>
    </row>
    <row r="23" spans="1:14" x14ac:dyDescent="0.3">
      <c r="A23">
        <v>22</v>
      </c>
      <c r="B23">
        <v>100</v>
      </c>
      <c r="C23" s="1">
        <v>136000</v>
      </c>
      <c r="D23" s="1">
        <v>78000</v>
      </c>
      <c r="E23" s="1"/>
      <c r="F23" s="2">
        <f t="shared" si="0"/>
        <v>69.743589743589752</v>
      </c>
      <c r="G23" s="1"/>
      <c r="H23" s="2"/>
      <c r="I23" s="1"/>
      <c r="J23" s="1">
        <f t="shared" si="1"/>
        <v>6.9743589743589747E-8</v>
      </c>
      <c r="K23" s="1">
        <f t="shared" si="2"/>
        <v>2.2906788798253521E-10</v>
      </c>
      <c r="L23" s="1">
        <f t="shared" si="3"/>
        <v>0.22906788798253522</v>
      </c>
      <c r="M23" s="1">
        <f t="shared" si="4"/>
        <v>3.8177981330422537E-3</v>
      </c>
      <c r="N23" s="2">
        <f t="shared" si="5"/>
        <v>15.271192532169014</v>
      </c>
    </row>
    <row r="24" spans="1:14" x14ac:dyDescent="0.3">
      <c r="A24">
        <v>23</v>
      </c>
      <c r="B24">
        <v>150</v>
      </c>
      <c r="C24" s="1">
        <v>238000</v>
      </c>
      <c r="D24" s="1">
        <v>78700</v>
      </c>
      <c r="E24" s="1"/>
      <c r="F24" s="2">
        <f t="shared" si="0"/>
        <v>120.96569250317663</v>
      </c>
      <c r="G24" s="1"/>
      <c r="H24" s="2"/>
      <c r="I24" s="1"/>
      <c r="J24" s="1">
        <f t="shared" si="1"/>
        <v>1.2096569250317663E-7</v>
      </c>
      <c r="K24" s="1">
        <f t="shared" si="2"/>
        <v>3.9730326187568049E-10</v>
      </c>
      <c r="L24" s="1">
        <f t="shared" si="3"/>
        <v>0.39730326187568049</v>
      </c>
      <c r="M24" s="1">
        <f t="shared" si="4"/>
        <v>6.6217210312613413E-3</v>
      </c>
      <c r="N24" s="2">
        <f t="shared" si="5"/>
        <v>26.486884125045364</v>
      </c>
    </row>
    <row r="25" spans="1:14" x14ac:dyDescent="0.3">
      <c r="A25">
        <v>24</v>
      </c>
      <c r="B25">
        <v>200</v>
      </c>
      <c r="C25" s="1">
        <v>293000</v>
      </c>
      <c r="D25" s="1">
        <v>82400</v>
      </c>
      <c r="E25" s="1"/>
      <c r="F25" s="2">
        <f t="shared" si="0"/>
        <v>142.23300970873788</v>
      </c>
      <c r="G25" s="1"/>
      <c r="H25" s="2"/>
      <c r="I25" s="1"/>
      <c r="J25" s="1">
        <f t="shared" si="1"/>
        <v>1.4223300970873788E-7</v>
      </c>
      <c r="K25" s="1">
        <f t="shared" si="2"/>
        <v>4.6715426113228684E-10</v>
      </c>
      <c r="L25" s="1">
        <f t="shared" si="3"/>
        <v>0.46715426113228686</v>
      </c>
      <c r="M25" s="1">
        <f t="shared" si="4"/>
        <v>7.7859043522047807E-3</v>
      </c>
      <c r="N25" s="2">
        <f t="shared" si="5"/>
        <v>31.143617408819122</v>
      </c>
    </row>
    <row r="26" spans="1:14" x14ac:dyDescent="0.3">
      <c r="A26">
        <v>25</v>
      </c>
      <c r="B26">
        <v>300</v>
      </c>
      <c r="C26" s="1">
        <v>1000000</v>
      </c>
      <c r="D26" s="1">
        <v>88300</v>
      </c>
      <c r="E26" s="1"/>
      <c r="F26" s="2">
        <f t="shared" si="0"/>
        <v>453.00113250283124</v>
      </c>
      <c r="G26" s="1"/>
      <c r="H26" s="2"/>
      <c r="I26" s="1"/>
      <c r="J26" s="1">
        <f t="shared" si="1"/>
        <v>4.5300113250283123E-7</v>
      </c>
      <c r="K26" s="1">
        <f t="shared" si="2"/>
        <v>1.4878501817531929E-9</v>
      </c>
      <c r="L26" s="1">
        <f t="shared" si="3"/>
        <v>1.4878501817531928</v>
      </c>
      <c r="M26" s="1">
        <f t="shared" si="4"/>
        <v>2.4797503029219882E-2</v>
      </c>
      <c r="N26" s="2">
        <f t="shared" si="5"/>
        <v>99.190012116879529</v>
      </c>
    </row>
    <row r="27" spans="1:14" x14ac:dyDescent="0.3">
      <c r="A27">
        <v>26</v>
      </c>
      <c r="B27">
        <v>400</v>
      </c>
      <c r="C27" s="1">
        <v>1380000</v>
      </c>
      <c r="D27" s="1">
        <v>96300</v>
      </c>
      <c r="E27" s="1"/>
      <c r="F27" s="2">
        <f t="shared" si="0"/>
        <v>573.20872274143301</v>
      </c>
      <c r="G27" s="1"/>
      <c r="H27" s="2"/>
      <c r="I27" s="1"/>
      <c r="J27" s="1">
        <f t="shared" si="1"/>
        <v>5.7320872274143298E-7</v>
      </c>
      <c r="K27" s="1">
        <f t="shared" si="2"/>
        <v>1.8826635103567348E-9</v>
      </c>
      <c r="L27" s="1">
        <f t="shared" si="3"/>
        <v>1.8826635103567348</v>
      </c>
      <c r="M27" s="1">
        <f t="shared" si="4"/>
        <v>3.1377725172612246E-2</v>
      </c>
      <c r="N27" s="2">
        <f t="shared" si="5"/>
        <v>125.51090069044898</v>
      </c>
    </row>
    <row r="28" spans="1:14" x14ac:dyDescent="0.3">
      <c r="A28">
        <v>27</v>
      </c>
      <c r="B28">
        <v>500</v>
      </c>
      <c r="C28" s="1">
        <v>1540000</v>
      </c>
      <c r="D28" s="1">
        <v>91900</v>
      </c>
      <c r="E28" s="1"/>
      <c r="F28" s="2">
        <f t="shared" si="0"/>
        <v>670.29379760609356</v>
      </c>
      <c r="G28" s="1"/>
      <c r="H28" s="2"/>
      <c r="I28" s="1"/>
      <c r="J28" s="1">
        <f t="shared" si="1"/>
        <v>6.7029379760609359E-7</v>
      </c>
      <c r="K28" s="1">
        <f t="shared" si="2"/>
        <v>2.2015325725262535E-9</v>
      </c>
      <c r="L28" s="1">
        <f t="shared" si="3"/>
        <v>2.2015325725262533</v>
      </c>
      <c r="M28" s="1">
        <f t="shared" si="4"/>
        <v>3.6692209542104219E-2</v>
      </c>
      <c r="N28" s="2">
        <f t="shared" si="5"/>
        <v>146.76883816841686</v>
      </c>
    </row>
    <row r="29" spans="1:14" x14ac:dyDescent="0.3">
      <c r="A29">
        <v>28</v>
      </c>
      <c r="B29">
        <v>800</v>
      </c>
      <c r="C29" s="1">
        <v>1770000</v>
      </c>
      <c r="D29" s="1">
        <v>96100</v>
      </c>
      <c r="E29" s="1"/>
      <c r="F29" s="2">
        <f t="shared" si="0"/>
        <v>736.732570239334</v>
      </c>
      <c r="G29" s="1"/>
      <c r="H29" s="2"/>
      <c r="I29" s="1"/>
      <c r="J29" s="1">
        <f t="shared" si="1"/>
        <v>7.3673257023933399E-7</v>
      </c>
      <c r="K29" s="1">
        <f t="shared" si="2"/>
        <v>2.4197460224390038E-9</v>
      </c>
      <c r="L29" s="1">
        <f t="shared" si="3"/>
        <v>2.4197460224390039</v>
      </c>
      <c r="M29" s="1">
        <f t="shared" si="4"/>
        <v>4.0329100373983399E-2</v>
      </c>
      <c r="N29" s="2">
        <f t="shared" si="5"/>
        <v>161.3164014959336</v>
      </c>
    </row>
    <row r="30" spans="1:14" x14ac:dyDescent="0.3">
      <c r="A30">
        <v>29</v>
      </c>
      <c r="B30">
        <v>1200</v>
      </c>
      <c r="C30" s="1">
        <v>2120000</v>
      </c>
      <c r="D30" s="1">
        <v>93700</v>
      </c>
      <c r="E30" s="1"/>
      <c r="F30" s="2">
        <f t="shared" si="0"/>
        <v>905.01600853788682</v>
      </c>
      <c r="G30" s="1"/>
      <c r="H30" s="2"/>
      <c r="I30" s="1"/>
      <c r="J30" s="1">
        <f t="shared" si="1"/>
        <v>9.0501600853788684E-7</v>
      </c>
      <c r="K30" s="1">
        <f t="shared" si="2"/>
        <v>2.9724610738897621E-9</v>
      </c>
      <c r="L30" s="1">
        <f t="shared" si="3"/>
        <v>2.9724610738897623</v>
      </c>
      <c r="M30" s="1">
        <f t="shared" si="4"/>
        <v>4.9541017898162704E-2</v>
      </c>
      <c r="N30" s="2">
        <f t="shared" si="5"/>
        <v>198.1640715926508</v>
      </c>
    </row>
    <row r="31" spans="1:14" x14ac:dyDescent="0.3">
      <c r="A31">
        <v>30</v>
      </c>
      <c r="B31">
        <v>1600</v>
      </c>
      <c r="C31" s="1">
        <v>2040000</v>
      </c>
      <c r="D31" s="1">
        <v>97000</v>
      </c>
      <c r="E31" s="1"/>
      <c r="F31" s="2">
        <f t="shared" si="0"/>
        <v>841.23711340206182</v>
      </c>
      <c r="G31" s="1"/>
      <c r="H31" s="2"/>
      <c r="I31" s="1"/>
      <c r="J31" s="1">
        <f t="shared" si="1"/>
        <v>8.4123711340206181E-7</v>
      </c>
      <c r="K31" s="1">
        <f t="shared" si="2"/>
        <v>2.762983803500682E-9</v>
      </c>
      <c r="L31" s="1">
        <f t="shared" si="3"/>
        <v>2.7629838035006822</v>
      </c>
      <c r="M31" s="1">
        <f t="shared" si="4"/>
        <v>4.6049730058344701E-2</v>
      </c>
      <c r="N31" s="2">
        <f t="shared" si="5"/>
        <v>184.1989202333788</v>
      </c>
    </row>
    <row r="32" spans="1:14" x14ac:dyDescent="0.3">
      <c r="A32">
        <v>31</v>
      </c>
      <c r="B32">
        <v>50</v>
      </c>
      <c r="C32" s="1">
        <v>42600</v>
      </c>
      <c r="D32" s="1">
        <v>74200</v>
      </c>
      <c r="E32" s="1"/>
      <c r="F32" s="2">
        <f t="shared" si="0"/>
        <v>22.964959568733153</v>
      </c>
      <c r="G32" s="1"/>
      <c r="H32" s="2"/>
      <c r="I32" s="1"/>
      <c r="J32" s="1">
        <f t="shared" si="1"/>
        <v>2.2964959568733153E-8</v>
      </c>
      <c r="K32" s="1">
        <f t="shared" si="2"/>
        <v>7.5426785534759784E-11</v>
      </c>
      <c r="L32" s="1">
        <f t="shared" si="3"/>
        <v>7.5426785534759788E-2</v>
      </c>
      <c r="M32" s="1">
        <f t="shared" si="4"/>
        <v>1.2571130922459965E-3</v>
      </c>
      <c r="N32" s="2">
        <f t="shared" si="5"/>
        <v>5.0284523689839853</v>
      </c>
    </row>
    <row r="33" spans="1:14" x14ac:dyDescent="0.3">
      <c r="A33">
        <v>32</v>
      </c>
      <c r="B33">
        <v>100</v>
      </c>
      <c r="C33" s="1">
        <v>187000</v>
      </c>
      <c r="D33" s="1">
        <v>81900</v>
      </c>
      <c r="E33" s="1"/>
      <c r="F33" s="2">
        <f t="shared" si="0"/>
        <v>91.330891330891319</v>
      </c>
      <c r="G33" s="1"/>
      <c r="H33" s="2"/>
      <c r="I33" s="1"/>
      <c r="J33" s="1">
        <f t="shared" si="1"/>
        <v>9.1330891330891317E-8</v>
      </c>
      <c r="K33" s="1">
        <f t="shared" si="2"/>
        <v>2.9996985331046269E-10</v>
      </c>
      <c r="L33" s="1">
        <f t="shared" si="3"/>
        <v>0.29996985331046266</v>
      </c>
      <c r="M33" s="1">
        <f t="shared" si="4"/>
        <v>4.9994975551743781E-3</v>
      </c>
      <c r="N33" s="2">
        <f t="shared" si="5"/>
        <v>19.997990220697513</v>
      </c>
    </row>
    <row r="34" spans="1:14" x14ac:dyDescent="0.3">
      <c r="A34">
        <v>33</v>
      </c>
      <c r="B34">
        <v>150</v>
      </c>
      <c r="C34" s="1">
        <v>341000</v>
      </c>
      <c r="D34" s="1">
        <v>78900</v>
      </c>
      <c r="E34" s="1"/>
      <c r="F34" s="2">
        <f t="shared" ref="F34:F65" si="6">(C34/D34)*40</f>
        <v>172.87705956907476</v>
      </c>
      <c r="G34" s="1"/>
      <c r="H34" s="2"/>
      <c r="I34" s="1"/>
      <c r="J34" s="1">
        <f t="shared" ref="J34:J65" si="7">F34/1000000000</f>
        <v>1.7287705956907477E-7</v>
      </c>
      <c r="K34" s="1">
        <f t="shared" ref="K34:K65" si="8">J34/304.4669</f>
        <v>5.6780247563552804E-10</v>
      </c>
      <c r="L34" s="1">
        <f t="shared" ref="L34:L65" si="9">K34*1000000000</f>
        <v>0.56780247563552799</v>
      </c>
      <c r="M34" s="1">
        <f t="shared" ref="M34:M65" si="10">L34/60</f>
        <v>9.4633745939254662E-3</v>
      </c>
      <c r="N34" s="2">
        <f t="shared" ref="N34:N65" si="11">M34/0.00025</f>
        <v>37.853498375701861</v>
      </c>
    </row>
    <row r="35" spans="1:14" x14ac:dyDescent="0.3">
      <c r="A35">
        <v>34</v>
      </c>
      <c r="B35">
        <v>200</v>
      </c>
      <c r="C35" s="1">
        <v>424000</v>
      </c>
      <c r="D35" s="1">
        <v>84800</v>
      </c>
      <c r="E35" s="1"/>
      <c r="F35" s="2">
        <f t="shared" si="6"/>
        <v>200</v>
      </c>
      <c r="G35" s="1"/>
      <c r="H35" s="2"/>
      <c r="I35" s="1"/>
      <c r="J35" s="1">
        <f t="shared" si="7"/>
        <v>1.9999999999999999E-7</v>
      </c>
      <c r="K35" s="1">
        <f t="shared" si="8"/>
        <v>6.5688585524403465E-10</v>
      </c>
      <c r="L35" s="1">
        <f t="shared" si="9"/>
        <v>0.65688585524403464</v>
      </c>
      <c r="M35" s="1">
        <f t="shared" si="10"/>
        <v>1.0948097587400578E-2</v>
      </c>
      <c r="N35" s="2">
        <f t="shared" si="11"/>
        <v>43.792390349602314</v>
      </c>
    </row>
    <row r="36" spans="1:14" x14ac:dyDescent="0.3">
      <c r="A36">
        <v>35</v>
      </c>
      <c r="B36">
        <v>300</v>
      </c>
      <c r="C36" s="1">
        <v>1430000</v>
      </c>
      <c r="D36" s="1">
        <v>94300</v>
      </c>
      <c r="E36" s="1"/>
      <c r="F36" s="2">
        <f t="shared" si="6"/>
        <v>606.57476139978792</v>
      </c>
      <c r="G36" s="1"/>
      <c r="H36" s="2"/>
      <c r="I36" s="1"/>
      <c r="J36" s="1">
        <f t="shared" si="7"/>
        <v>6.0657476139978787E-7</v>
      </c>
      <c r="K36" s="1">
        <f t="shared" si="8"/>
        <v>1.9922519045577298E-9</v>
      </c>
      <c r="L36" s="1">
        <f t="shared" si="9"/>
        <v>1.9922519045577298</v>
      </c>
      <c r="M36" s="1">
        <f t="shared" si="10"/>
        <v>3.3204198409295498E-2</v>
      </c>
      <c r="N36" s="2">
        <f t="shared" si="11"/>
        <v>132.81679363718197</v>
      </c>
    </row>
    <row r="37" spans="1:14" x14ac:dyDescent="0.3">
      <c r="A37">
        <v>36</v>
      </c>
      <c r="B37">
        <v>400</v>
      </c>
      <c r="C37" s="1">
        <v>1850000</v>
      </c>
      <c r="D37" s="1">
        <v>93300</v>
      </c>
      <c r="E37" s="1"/>
      <c r="F37" s="2">
        <f t="shared" si="6"/>
        <v>793.14040728831731</v>
      </c>
      <c r="G37" s="1"/>
      <c r="H37" s="2"/>
      <c r="I37" s="1"/>
      <c r="J37" s="1">
        <f t="shared" si="7"/>
        <v>7.9314040728831732E-7</v>
      </c>
      <c r="K37" s="1">
        <f t="shared" si="8"/>
        <v>2.6050135738509417E-9</v>
      </c>
      <c r="L37" s="1">
        <f t="shared" si="9"/>
        <v>2.6050135738509419</v>
      </c>
      <c r="M37" s="1">
        <f t="shared" si="10"/>
        <v>4.3416892897515699E-2</v>
      </c>
      <c r="N37" s="2">
        <f t="shared" si="11"/>
        <v>173.66757159006281</v>
      </c>
    </row>
    <row r="38" spans="1:14" x14ac:dyDescent="0.3">
      <c r="A38">
        <v>37</v>
      </c>
      <c r="B38">
        <v>500</v>
      </c>
      <c r="C38" s="1">
        <v>2230000</v>
      </c>
      <c r="D38" s="1">
        <v>95400</v>
      </c>
      <c r="E38" s="1"/>
      <c r="F38" s="2">
        <f t="shared" si="6"/>
        <v>935.01048218029359</v>
      </c>
      <c r="G38" s="1"/>
      <c r="H38" s="2"/>
      <c r="I38" s="1"/>
      <c r="J38" s="1">
        <f t="shared" si="7"/>
        <v>9.3501048218029356E-7</v>
      </c>
      <c r="K38" s="1">
        <f t="shared" si="8"/>
        <v>3.0709758012456972E-9</v>
      </c>
      <c r="L38" s="1">
        <f t="shared" si="9"/>
        <v>3.0709758012456971</v>
      </c>
      <c r="M38" s="1">
        <f t="shared" si="10"/>
        <v>5.1182930020761616E-2</v>
      </c>
      <c r="N38" s="2">
        <f t="shared" si="11"/>
        <v>204.73172008304647</v>
      </c>
    </row>
    <row r="39" spans="1:14" x14ac:dyDescent="0.3">
      <c r="A39">
        <v>38</v>
      </c>
      <c r="B39">
        <v>800</v>
      </c>
      <c r="C39" s="1">
        <v>2330000</v>
      </c>
      <c r="D39" s="1">
        <v>93800</v>
      </c>
      <c r="E39" s="1"/>
      <c r="F39" s="2">
        <f t="shared" si="6"/>
        <v>993.60341151385921</v>
      </c>
      <c r="G39" s="1"/>
      <c r="H39" s="2"/>
      <c r="I39" s="1"/>
      <c r="J39" s="1">
        <f t="shared" si="7"/>
        <v>9.936034115138592E-7</v>
      </c>
      <c r="K39" s="1">
        <f t="shared" si="8"/>
        <v>3.2634201337283597E-9</v>
      </c>
      <c r="L39" s="1">
        <f t="shared" si="9"/>
        <v>3.2634201337283595</v>
      </c>
      <c r="M39" s="1">
        <f t="shared" si="10"/>
        <v>5.4390335562139326E-2</v>
      </c>
      <c r="N39" s="2">
        <f t="shared" si="11"/>
        <v>217.56134224855731</v>
      </c>
    </row>
    <row r="40" spans="1:14" x14ac:dyDescent="0.3">
      <c r="A40">
        <v>39</v>
      </c>
      <c r="B40">
        <v>1200</v>
      </c>
      <c r="C40" s="1">
        <v>2690000</v>
      </c>
      <c r="D40" s="1">
        <v>97100</v>
      </c>
      <c r="E40" s="1"/>
      <c r="F40" s="2">
        <f t="shared" si="6"/>
        <v>1108.1359423274973</v>
      </c>
      <c r="G40" s="1"/>
      <c r="H40" s="2"/>
      <c r="I40" s="1"/>
      <c r="J40" s="1">
        <f t="shared" si="7"/>
        <v>1.1081359423274974E-6</v>
      </c>
      <c r="K40" s="1">
        <f t="shared" si="8"/>
        <v>3.6395941310122625E-9</v>
      </c>
      <c r="L40" s="1">
        <f t="shared" si="9"/>
        <v>3.6395941310122626</v>
      </c>
      <c r="M40" s="1">
        <f t="shared" si="10"/>
        <v>6.0659902183537708E-2</v>
      </c>
      <c r="N40" s="2">
        <f t="shared" si="11"/>
        <v>242.63960873415081</v>
      </c>
    </row>
    <row r="41" spans="1:14" x14ac:dyDescent="0.3">
      <c r="A41">
        <v>40</v>
      </c>
      <c r="B41">
        <v>1600</v>
      </c>
      <c r="C41" s="1">
        <v>2870000</v>
      </c>
      <c r="D41" s="1">
        <v>101000</v>
      </c>
      <c r="E41" s="1"/>
      <c r="F41" s="2">
        <f t="shared" si="6"/>
        <v>1136.6336633663366</v>
      </c>
      <c r="G41" s="1"/>
      <c r="H41" s="2"/>
      <c r="I41" s="1"/>
      <c r="J41" s="1">
        <f t="shared" si="7"/>
        <v>1.1366336633663365E-6</v>
      </c>
      <c r="K41" s="1">
        <f t="shared" si="8"/>
        <v>3.7331928802977809E-9</v>
      </c>
      <c r="L41" s="1">
        <f t="shared" si="9"/>
        <v>3.7331928802977807</v>
      </c>
      <c r="M41" s="1">
        <f t="shared" si="10"/>
        <v>6.2219881338296347E-2</v>
      </c>
      <c r="N41" s="2">
        <f t="shared" si="11"/>
        <v>248.87952535318539</v>
      </c>
    </row>
    <row r="42" spans="1:14" x14ac:dyDescent="0.3">
      <c r="A42">
        <v>41</v>
      </c>
      <c r="B42">
        <v>50</v>
      </c>
      <c r="C42" s="1">
        <v>14900</v>
      </c>
      <c r="D42" s="1">
        <v>71700</v>
      </c>
      <c r="E42" s="1"/>
      <c r="F42" s="2">
        <f t="shared" si="6"/>
        <v>8.3124128312412822</v>
      </c>
      <c r="G42" s="1"/>
      <c r="H42" s="2"/>
      <c r="I42" s="1"/>
      <c r="J42" s="1">
        <f t="shared" si="7"/>
        <v>8.3124128312412828E-9</v>
      </c>
      <c r="K42" s="1">
        <f t="shared" si="8"/>
        <v>2.7301532058957089E-11</v>
      </c>
      <c r="L42" s="1">
        <f t="shared" si="9"/>
        <v>2.7301532058957089E-2</v>
      </c>
      <c r="M42" s="1">
        <f t="shared" si="10"/>
        <v>4.5502553431595147E-4</v>
      </c>
      <c r="N42" s="2">
        <f t="shared" si="11"/>
        <v>1.8201021372638058</v>
      </c>
    </row>
    <row r="43" spans="1:14" x14ac:dyDescent="0.3">
      <c r="A43">
        <v>42</v>
      </c>
      <c r="B43">
        <v>100</v>
      </c>
      <c r="C43" s="1">
        <v>39900</v>
      </c>
      <c r="D43" s="1">
        <v>74000</v>
      </c>
      <c r="E43" s="1"/>
      <c r="F43" s="2">
        <f t="shared" si="6"/>
        <v>21.567567567567568</v>
      </c>
      <c r="G43" s="1"/>
      <c r="H43" s="2"/>
      <c r="I43" s="1"/>
      <c r="J43" s="1">
        <f t="shared" si="7"/>
        <v>2.1567567567567568E-8</v>
      </c>
      <c r="K43" s="1">
        <f t="shared" si="8"/>
        <v>7.0837150335775637E-11</v>
      </c>
      <c r="L43" s="1">
        <f t="shared" si="9"/>
        <v>7.0837150335775631E-2</v>
      </c>
      <c r="M43" s="1">
        <f t="shared" si="10"/>
        <v>1.1806191722629272E-3</v>
      </c>
      <c r="N43" s="2">
        <f t="shared" si="11"/>
        <v>4.7224766890517085</v>
      </c>
    </row>
    <row r="44" spans="1:14" x14ac:dyDescent="0.3">
      <c r="A44">
        <v>43</v>
      </c>
      <c r="B44">
        <v>150</v>
      </c>
      <c r="C44" s="1">
        <v>73800</v>
      </c>
      <c r="D44" s="1">
        <v>71900</v>
      </c>
      <c r="E44" s="1"/>
      <c r="F44" s="2">
        <f t="shared" si="6"/>
        <v>41.057023643949933</v>
      </c>
      <c r="G44" s="1"/>
      <c r="H44" s="2"/>
      <c r="I44" s="1"/>
      <c r="J44" s="1">
        <f t="shared" si="7"/>
        <v>4.1057023643949935E-8</v>
      </c>
      <c r="K44" s="1">
        <f t="shared" si="8"/>
        <v>1.3484889045065304E-10</v>
      </c>
      <c r="L44" s="1">
        <f t="shared" si="9"/>
        <v>0.13484889045065304</v>
      </c>
      <c r="M44" s="1">
        <f t="shared" si="10"/>
        <v>2.247481507510884E-3</v>
      </c>
      <c r="N44" s="2">
        <f t="shared" si="11"/>
        <v>8.9899260300435362</v>
      </c>
    </row>
    <row r="45" spans="1:14" x14ac:dyDescent="0.3">
      <c r="A45">
        <v>44</v>
      </c>
      <c r="B45">
        <v>200</v>
      </c>
      <c r="C45" s="1">
        <v>137000</v>
      </c>
      <c r="D45" s="1">
        <v>80600</v>
      </c>
      <c r="E45" s="1"/>
      <c r="F45" s="2">
        <f t="shared" si="6"/>
        <v>67.990074441687341</v>
      </c>
      <c r="G45" s="1"/>
      <c r="H45" s="2"/>
      <c r="I45" s="1"/>
      <c r="J45" s="1">
        <f t="shared" si="7"/>
        <v>6.7990074441687335E-8</v>
      </c>
      <c r="K45" s="1">
        <f t="shared" si="8"/>
        <v>2.2330859098866685E-10</v>
      </c>
      <c r="L45" s="1">
        <f t="shared" si="9"/>
        <v>0.22330859098866684</v>
      </c>
      <c r="M45" s="1">
        <f t="shared" si="10"/>
        <v>3.7218098498111142E-3</v>
      </c>
      <c r="N45" s="2">
        <f t="shared" si="11"/>
        <v>14.887239399244457</v>
      </c>
    </row>
    <row r="46" spans="1:14" x14ac:dyDescent="0.3">
      <c r="A46">
        <v>45</v>
      </c>
      <c r="B46">
        <v>300</v>
      </c>
      <c r="C46" s="1">
        <v>293000</v>
      </c>
      <c r="D46" s="1">
        <v>79400</v>
      </c>
      <c r="E46" s="1"/>
      <c r="F46" s="2">
        <f t="shared" si="6"/>
        <v>147.60705289672543</v>
      </c>
      <c r="G46" s="1"/>
      <c r="H46" s="2"/>
      <c r="I46" s="1"/>
      <c r="J46" s="1">
        <f t="shared" si="7"/>
        <v>1.4760705289672544E-7</v>
      </c>
      <c r="K46" s="1">
        <f t="shared" si="8"/>
        <v>4.8480492591058486E-10</v>
      </c>
      <c r="L46" s="1">
        <f t="shared" si="9"/>
        <v>0.48480492591058488</v>
      </c>
      <c r="M46" s="1">
        <f t="shared" si="10"/>
        <v>8.0800820985097478E-3</v>
      </c>
      <c r="N46" s="2">
        <f t="shared" si="11"/>
        <v>32.320328394038988</v>
      </c>
    </row>
    <row r="47" spans="1:14" x14ac:dyDescent="0.3">
      <c r="A47">
        <v>46</v>
      </c>
      <c r="B47">
        <v>400</v>
      </c>
      <c r="C47" s="1">
        <v>466000</v>
      </c>
      <c r="D47" s="1">
        <v>88000</v>
      </c>
      <c r="E47" s="1"/>
      <c r="F47" s="2">
        <f t="shared" si="6"/>
        <v>211.81818181818184</v>
      </c>
      <c r="G47" s="1"/>
      <c r="H47" s="2"/>
      <c r="I47" s="1"/>
      <c r="J47" s="1">
        <f t="shared" si="7"/>
        <v>2.1181818181818183E-7</v>
      </c>
      <c r="K47" s="1">
        <f t="shared" si="8"/>
        <v>6.9570183759936409E-10</v>
      </c>
      <c r="L47" s="1">
        <f t="shared" si="9"/>
        <v>0.6957018375993641</v>
      </c>
      <c r="M47" s="1">
        <f t="shared" si="10"/>
        <v>1.1595030626656068E-2</v>
      </c>
      <c r="N47" s="2">
        <f t="shared" si="11"/>
        <v>46.380122506624275</v>
      </c>
    </row>
    <row r="48" spans="1:14" x14ac:dyDescent="0.3">
      <c r="A48">
        <v>47</v>
      </c>
      <c r="B48">
        <v>500</v>
      </c>
      <c r="C48" s="1">
        <v>490000</v>
      </c>
      <c r="D48" s="1">
        <v>78500</v>
      </c>
      <c r="E48" s="1"/>
      <c r="F48" s="2">
        <f t="shared" si="6"/>
        <v>249.68152866242039</v>
      </c>
      <c r="G48" s="1"/>
      <c r="H48" s="2"/>
      <c r="I48" s="1"/>
      <c r="J48" s="1">
        <f t="shared" si="7"/>
        <v>2.496815286624204E-7</v>
      </c>
      <c r="K48" s="1">
        <f t="shared" si="8"/>
        <v>8.2006132247025997E-10</v>
      </c>
      <c r="L48" s="1">
        <f t="shared" si="9"/>
        <v>0.82006132247025998</v>
      </c>
      <c r="M48" s="1">
        <f t="shared" si="10"/>
        <v>1.3667688707837666E-2</v>
      </c>
      <c r="N48" s="2">
        <f t="shared" si="11"/>
        <v>54.670754831350663</v>
      </c>
    </row>
    <row r="49" spans="1:14" x14ac:dyDescent="0.3">
      <c r="A49">
        <v>48</v>
      </c>
      <c r="B49">
        <v>800</v>
      </c>
      <c r="C49" s="1">
        <v>603000</v>
      </c>
      <c r="D49" s="1">
        <v>90300</v>
      </c>
      <c r="E49" s="1"/>
      <c r="F49" s="2">
        <f t="shared" si="6"/>
        <v>267.10963455149505</v>
      </c>
      <c r="G49" s="1"/>
      <c r="H49" s="2"/>
      <c r="I49" s="1"/>
      <c r="J49" s="1">
        <f t="shared" si="7"/>
        <v>2.6710963455149506E-7</v>
      </c>
      <c r="K49" s="1">
        <f t="shared" si="8"/>
        <v>8.7730270368140195E-10</v>
      </c>
      <c r="L49" s="1">
        <f t="shared" si="9"/>
        <v>0.87730270368140195</v>
      </c>
      <c r="M49" s="1">
        <f t="shared" si="10"/>
        <v>1.4621711728023366E-2</v>
      </c>
      <c r="N49" s="2">
        <f t="shared" si="11"/>
        <v>58.486846912093462</v>
      </c>
    </row>
    <row r="50" spans="1:14" x14ac:dyDescent="0.3">
      <c r="A50">
        <v>49</v>
      </c>
      <c r="B50">
        <v>1200</v>
      </c>
      <c r="C50" s="1">
        <v>676000</v>
      </c>
      <c r="D50" s="1">
        <v>85800</v>
      </c>
      <c r="E50" s="1"/>
      <c r="F50" s="2">
        <f t="shared" si="6"/>
        <v>315.15151515151513</v>
      </c>
      <c r="G50" s="1"/>
      <c r="H50" s="2"/>
      <c r="I50" s="1"/>
      <c r="J50" s="1">
        <f t="shared" si="7"/>
        <v>3.1515151515151514E-7</v>
      </c>
      <c r="K50" s="1">
        <f t="shared" si="8"/>
        <v>1.0350928628087818E-9</v>
      </c>
      <c r="L50" s="1">
        <f t="shared" si="9"/>
        <v>1.0350928628087819</v>
      </c>
      <c r="M50" s="1">
        <f t="shared" si="10"/>
        <v>1.7251547713479698E-2</v>
      </c>
      <c r="N50" s="2">
        <f t="shared" si="11"/>
        <v>69.006190853918795</v>
      </c>
    </row>
    <row r="51" spans="1:14" x14ac:dyDescent="0.3">
      <c r="A51">
        <v>50</v>
      </c>
      <c r="B51">
        <v>1600</v>
      </c>
      <c r="C51" s="1">
        <v>720000</v>
      </c>
      <c r="D51" s="1">
        <v>96700</v>
      </c>
      <c r="E51" s="1"/>
      <c r="F51" s="2">
        <f t="shared" si="6"/>
        <v>297.82833505687694</v>
      </c>
      <c r="G51" s="1"/>
      <c r="H51" s="2"/>
      <c r="I51" s="1"/>
      <c r="J51" s="1">
        <f t="shared" si="7"/>
        <v>2.9782833505687695E-7</v>
      </c>
      <c r="K51" s="1">
        <f t="shared" si="8"/>
        <v>9.7819610294871772E-10</v>
      </c>
      <c r="L51" s="1">
        <f t="shared" si="9"/>
        <v>0.97819610294871773</v>
      </c>
      <c r="M51" s="1">
        <f t="shared" si="10"/>
        <v>1.6303268382478628E-2</v>
      </c>
      <c r="N51" s="2">
        <f t="shared" si="11"/>
        <v>65.21307352991451</v>
      </c>
    </row>
    <row r="52" spans="1:14" x14ac:dyDescent="0.3">
      <c r="A52">
        <v>51</v>
      </c>
      <c r="B52">
        <v>50</v>
      </c>
      <c r="C52" s="1">
        <v>25800</v>
      </c>
      <c r="D52" s="1">
        <v>70900</v>
      </c>
      <c r="E52" s="1"/>
      <c r="F52" s="2">
        <f t="shared" si="6"/>
        <v>14.555712270803948</v>
      </c>
      <c r="G52" s="1"/>
      <c r="H52" s="2"/>
      <c r="I52" s="1"/>
      <c r="J52" s="1">
        <f t="shared" si="7"/>
        <v>1.4555712270803948E-8</v>
      </c>
      <c r="K52" s="1">
        <f t="shared" si="8"/>
        <v>4.780720751846571E-11</v>
      </c>
      <c r="L52" s="1">
        <f t="shared" si="9"/>
        <v>4.7807207518465712E-2</v>
      </c>
      <c r="M52" s="1">
        <f t="shared" si="10"/>
        <v>7.9678679197442849E-4</v>
      </c>
      <c r="N52" s="2">
        <f t="shared" si="11"/>
        <v>3.1871471678977139</v>
      </c>
    </row>
    <row r="53" spans="1:14" x14ac:dyDescent="0.3">
      <c r="A53">
        <v>52</v>
      </c>
      <c r="B53">
        <v>100</v>
      </c>
      <c r="C53" s="1">
        <v>80200</v>
      </c>
      <c r="D53" s="1">
        <v>73200</v>
      </c>
      <c r="E53" s="1"/>
      <c r="F53" s="2">
        <f t="shared" si="6"/>
        <v>43.825136612021858</v>
      </c>
      <c r="G53" s="1"/>
      <c r="H53" s="2"/>
      <c r="I53" s="1"/>
      <c r="J53" s="1">
        <f t="shared" si="7"/>
        <v>4.3825136612021857E-8</v>
      </c>
      <c r="K53" s="1">
        <f t="shared" si="8"/>
        <v>1.4394056172287317E-10</v>
      </c>
      <c r="L53" s="1">
        <f t="shared" si="9"/>
        <v>0.14394056172287317</v>
      </c>
      <c r="M53" s="1">
        <f t="shared" si="10"/>
        <v>2.3990093620478862E-3</v>
      </c>
      <c r="N53" s="2">
        <f t="shared" si="11"/>
        <v>9.5960374481915451</v>
      </c>
    </row>
    <row r="54" spans="1:14" x14ac:dyDescent="0.3">
      <c r="A54">
        <v>53</v>
      </c>
      <c r="B54">
        <v>150</v>
      </c>
      <c r="C54" s="1">
        <v>163000</v>
      </c>
      <c r="D54" s="1">
        <v>75800</v>
      </c>
      <c r="E54" s="1"/>
      <c r="F54" s="2">
        <f t="shared" si="6"/>
        <v>86.015831134564635</v>
      </c>
      <c r="G54" s="1"/>
      <c r="H54" s="2"/>
      <c r="I54" s="1"/>
      <c r="J54" s="1">
        <f t="shared" si="7"/>
        <v>8.6015831134564633E-8</v>
      </c>
      <c r="K54" s="1">
        <f t="shared" si="8"/>
        <v>2.8251291399677478E-10</v>
      </c>
      <c r="L54" s="1">
        <f t="shared" si="9"/>
        <v>0.28251291399677475</v>
      </c>
      <c r="M54" s="1">
        <f t="shared" si="10"/>
        <v>4.7085485666129127E-3</v>
      </c>
      <c r="N54" s="2">
        <f t="shared" si="11"/>
        <v>18.83419426645165</v>
      </c>
    </row>
    <row r="55" spans="1:14" x14ac:dyDescent="0.3">
      <c r="A55">
        <v>54</v>
      </c>
      <c r="B55">
        <v>200</v>
      </c>
      <c r="C55" s="1">
        <v>286000</v>
      </c>
      <c r="D55" s="1">
        <v>76300</v>
      </c>
      <c r="E55" s="1"/>
      <c r="F55" s="2">
        <f t="shared" si="6"/>
        <v>149.93446920052423</v>
      </c>
      <c r="G55" s="1"/>
      <c r="H55" s="2"/>
      <c r="I55" s="1"/>
      <c r="J55" s="1">
        <f t="shared" si="7"/>
        <v>1.4993446920052423E-7</v>
      </c>
      <c r="K55" s="1">
        <f t="shared" si="8"/>
        <v>4.9244916015673374E-10</v>
      </c>
      <c r="L55" s="1">
        <f t="shared" si="9"/>
        <v>0.49244916015673373</v>
      </c>
      <c r="M55" s="1">
        <f t="shared" si="10"/>
        <v>8.2074860026122281E-3</v>
      </c>
      <c r="N55" s="2">
        <f t="shared" si="11"/>
        <v>32.829944010448912</v>
      </c>
    </row>
    <row r="56" spans="1:14" x14ac:dyDescent="0.3">
      <c r="A56">
        <v>55</v>
      </c>
      <c r="B56">
        <v>300</v>
      </c>
      <c r="C56" s="1">
        <v>730000</v>
      </c>
      <c r="D56" s="1">
        <v>85100</v>
      </c>
      <c r="E56" s="1"/>
      <c r="F56" s="2">
        <f t="shared" si="6"/>
        <v>343.12573443008228</v>
      </c>
      <c r="G56" s="1"/>
      <c r="H56" s="2"/>
      <c r="I56" s="1"/>
      <c r="J56" s="1">
        <f t="shared" si="7"/>
        <v>3.4312573443008226E-7</v>
      </c>
      <c r="K56" s="1">
        <f t="shared" si="8"/>
        <v>1.1269722075867105E-9</v>
      </c>
      <c r="L56" s="1">
        <f t="shared" si="9"/>
        <v>1.1269722075867106</v>
      </c>
      <c r="M56" s="1">
        <f t="shared" si="10"/>
        <v>1.8782870126445177E-2</v>
      </c>
      <c r="N56" s="2">
        <f t="shared" si="11"/>
        <v>75.131480505780715</v>
      </c>
    </row>
    <row r="57" spans="1:14" x14ac:dyDescent="0.3">
      <c r="A57">
        <v>56</v>
      </c>
      <c r="B57">
        <v>400</v>
      </c>
      <c r="C57" s="1">
        <v>1070000</v>
      </c>
      <c r="D57" s="1">
        <v>91400</v>
      </c>
      <c r="E57" s="1"/>
      <c r="F57" s="2">
        <f t="shared" si="6"/>
        <v>468.27133479212256</v>
      </c>
      <c r="G57" s="1"/>
      <c r="H57" s="2"/>
      <c r="I57" s="1"/>
      <c r="J57" s="1">
        <f t="shared" si="7"/>
        <v>4.6827133479212257E-7</v>
      </c>
      <c r="K57" s="1">
        <f t="shared" si="8"/>
        <v>1.5380040812059458E-9</v>
      </c>
      <c r="L57" s="1">
        <f t="shared" si="9"/>
        <v>1.5380040812059459</v>
      </c>
      <c r="M57" s="1">
        <f t="shared" si="10"/>
        <v>2.5633401353432433E-2</v>
      </c>
      <c r="N57" s="2">
        <f t="shared" si="11"/>
        <v>102.53360541372973</v>
      </c>
    </row>
    <row r="58" spans="1:14" x14ac:dyDescent="0.3">
      <c r="A58">
        <v>57</v>
      </c>
      <c r="B58">
        <v>500</v>
      </c>
      <c r="C58" s="1">
        <v>1160000</v>
      </c>
      <c r="D58" s="1">
        <v>91000</v>
      </c>
      <c r="E58" s="1"/>
      <c r="F58" s="2">
        <f t="shared" si="6"/>
        <v>509.89010989010984</v>
      </c>
      <c r="G58" s="1"/>
      <c r="H58" s="2"/>
      <c r="I58" s="1"/>
      <c r="J58" s="1">
        <f t="shared" si="7"/>
        <v>5.0989010989010986E-7</v>
      </c>
      <c r="K58" s="1">
        <f t="shared" si="8"/>
        <v>1.6746980045781984E-9</v>
      </c>
      <c r="L58" s="1">
        <f t="shared" si="9"/>
        <v>1.6746980045781985</v>
      </c>
      <c r="M58" s="1">
        <f t="shared" si="10"/>
        <v>2.7911633409636642E-2</v>
      </c>
      <c r="N58" s="2">
        <f t="shared" si="11"/>
        <v>111.64653363854657</v>
      </c>
    </row>
    <row r="59" spans="1:14" x14ac:dyDescent="0.3">
      <c r="A59">
        <v>58</v>
      </c>
      <c r="B59">
        <v>800</v>
      </c>
      <c r="C59" s="1">
        <v>1290000</v>
      </c>
      <c r="D59" s="1">
        <v>92600</v>
      </c>
      <c r="E59" s="1"/>
      <c r="F59" s="2">
        <f t="shared" si="6"/>
        <v>557.23542116630665</v>
      </c>
      <c r="G59" s="1"/>
      <c r="H59" s="2"/>
      <c r="I59" s="1"/>
      <c r="J59" s="1">
        <f t="shared" si="7"/>
        <v>5.5723542116630665E-7</v>
      </c>
      <c r="K59" s="1">
        <f t="shared" si="8"/>
        <v>1.8302003310254961E-9</v>
      </c>
      <c r="L59" s="1">
        <f t="shared" si="9"/>
        <v>1.8302003310254962</v>
      </c>
      <c r="M59" s="1">
        <f t="shared" si="10"/>
        <v>3.0503338850424937E-2</v>
      </c>
      <c r="N59" s="2">
        <f t="shared" si="11"/>
        <v>122.01335540169974</v>
      </c>
    </row>
    <row r="60" spans="1:14" x14ac:dyDescent="0.3">
      <c r="A60">
        <v>59</v>
      </c>
      <c r="B60">
        <v>1200</v>
      </c>
      <c r="C60" s="1">
        <v>1330000</v>
      </c>
      <c r="D60" s="1">
        <v>108000</v>
      </c>
      <c r="E60" s="1"/>
      <c r="F60" s="2">
        <f t="shared" si="6"/>
        <v>492.59259259259261</v>
      </c>
      <c r="G60" s="1"/>
      <c r="H60" s="2"/>
      <c r="I60" s="1"/>
      <c r="J60" s="1">
        <f t="shared" si="7"/>
        <v>4.9259259259259259E-7</v>
      </c>
      <c r="K60" s="1">
        <f t="shared" si="8"/>
        <v>1.6178855323603078E-9</v>
      </c>
      <c r="L60" s="1">
        <f t="shared" si="9"/>
        <v>1.6178855323603079</v>
      </c>
      <c r="M60" s="1">
        <f t="shared" si="10"/>
        <v>2.6964758872671798E-2</v>
      </c>
      <c r="N60" s="2">
        <f t="shared" si="11"/>
        <v>107.85903549068719</v>
      </c>
    </row>
    <row r="61" spans="1:14" x14ac:dyDescent="0.3">
      <c r="A61">
        <v>60</v>
      </c>
      <c r="B61">
        <v>1600</v>
      </c>
      <c r="C61" s="1">
        <v>1370000</v>
      </c>
      <c r="D61" s="1">
        <v>102000</v>
      </c>
      <c r="E61" s="1"/>
      <c r="F61" s="2">
        <f t="shared" si="6"/>
        <v>537.25490196078431</v>
      </c>
      <c r="G61" s="1"/>
      <c r="H61" s="2"/>
      <c r="I61" s="1"/>
      <c r="J61" s="1">
        <f t="shared" si="7"/>
        <v>5.372549019607843E-7</v>
      </c>
      <c r="K61" s="1">
        <f t="shared" si="8"/>
        <v>1.7645757287927991E-9</v>
      </c>
      <c r="L61" s="1">
        <f t="shared" si="9"/>
        <v>1.764575728792799</v>
      </c>
      <c r="M61" s="1">
        <f t="shared" si="10"/>
        <v>2.9409595479879983E-2</v>
      </c>
      <c r="N61" s="2">
        <f t="shared" si="11"/>
        <v>117.63838191951993</v>
      </c>
    </row>
    <row r="62" spans="1:14" x14ac:dyDescent="0.3">
      <c r="A62">
        <v>61</v>
      </c>
      <c r="B62">
        <v>50</v>
      </c>
      <c r="C62" s="1">
        <v>30300</v>
      </c>
      <c r="D62" s="1">
        <v>86400</v>
      </c>
      <c r="E62" s="1"/>
      <c r="F62" s="2">
        <f t="shared" si="6"/>
        <v>14.027777777777777</v>
      </c>
      <c r="G62" s="1"/>
      <c r="H62" s="2"/>
      <c r="I62" s="1"/>
      <c r="J62" s="1">
        <f t="shared" si="7"/>
        <v>1.4027777777777777E-8</v>
      </c>
      <c r="K62" s="1">
        <f t="shared" si="8"/>
        <v>4.6073244013644099E-11</v>
      </c>
      <c r="L62" s="1">
        <f t="shared" si="9"/>
        <v>4.6073244013644099E-2</v>
      </c>
      <c r="M62" s="1">
        <f t="shared" si="10"/>
        <v>7.6788740022740165E-4</v>
      </c>
      <c r="N62" s="2">
        <f t="shared" si="11"/>
        <v>3.0715496009096066</v>
      </c>
    </row>
    <row r="63" spans="1:14" x14ac:dyDescent="0.3">
      <c r="A63">
        <v>62</v>
      </c>
      <c r="B63">
        <v>100</v>
      </c>
      <c r="C63" s="1">
        <v>94700</v>
      </c>
      <c r="D63" s="1">
        <v>75700</v>
      </c>
      <c r="E63" s="1"/>
      <c r="F63" s="2">
        <f t="shared" si="6"/>
        <v>50.039630118890351</v>
      </c>
      <c r="G63" s="1"/>
      <c r="H63" s="2"/>
      <c r="I63" s="1"/>
      <c r="J63" s="1">
        <f t="shared" si="7"/>
        <v>5.003963011889035E-8</v>
      </c>
      <c r="K63" s="1">
        <f t="shared" si="8"/>
        <v>1.6435162613371222E-10</v>
      </c>
      <c r="L63" s="1">
        <f t="shared" si="9"/>
        <v>0.16435162613371221</v>
      </c>
      <c r="M63" s="1">
        <f t="shared" si="10"/>
        <v>2.7391937688952036E-3</v>
      </c>
      <c r="N63" s="2">
        <f t="shared" si="11"/>
        <v>10.956775075580815</v>
      </c>
    </row>
    <row r="64" spans="1:14" x14ac:dyDescent="0.3">
      <c r="A64">
        <v>63</v>
      </c>
      <c r="B64">
        <v>150</v>
      </c>
      <c r="C64" s="1">
        <v>117000</v>
      </c>
      <c r="D64" s="1">
        <v>82300</v>
      </c>
      <c r="E64" s="1"/>
      <c r="F64" s="2">
        <f t="shared" si="6"/>
        <v>56.86512758201701</v>
      </c>
      <c r="G64" s="1"/>
      <c r="H64" s="2"/>
      <c r="I64" s="1"/>
      <c r="J64" s="1">
        <f t="shared" si="7"/>
        <v>5.6865127582017008E-8</v>
      </c>
      <c r="K64" s="1">
        <f t="shared" si="8"/>
        <v>1.8676948982637194E-10</v>
      </c>
      <c r="L64" s="1">
        <f t="shared" si="9"/>
        <v>0.18676948982637195</v>
      </c>
      <c r="M64" s="1">
        <f t="shared" si="10"/>
        <v>3.1128248304395324E-3</v>
      </c>
      <c r="N64" s="2">
        <f t="shared" si="11"/>
        <v>12.45129932175813</v>
      </c>
    </row>
    <row r="65" spans="1:14" x14ac:dyDescent="0.3">
      <c r="A65">
        <v>64</v>
      </c>
      <c r="B65">
        <v>200</v>
      </c>
      <c r="C65" s="1">
        <v>379000</v>
      </c>
      <c r="D65" s="1">
        <v>98000</v>
      </c>
      <c r="E65" s="1"/>
      <c r="F65" s="2">
        <f t="shared" si="6"/>
        <v>154.69387755102042</v>
      </c>
      <c r="G65" s="1"/>
      <c r="H65" s="2"/>
      <c r="I65" s="1"/>
      <c r="J65" s="1">
        <f t="shared" si="7"/>
        <v>1.5469387755102042E-7</v>
      </c>
      <c r="K65" s="1">
        <f t="shared" si="8"/>
        <v>5.0808110028059011E-10</v>
      </c>
      <c r="L65" s="1">
        <f t="shared" si="9"/>
        <v>0.50808110028059006</v>
      </c>
      <c r="M65" s="1">
        <f t="shared" si="10"/>
        <v>8.4680183380098344E-3</v>
      </c>
      <c r="N65" s="2">
        <f t="shared" si="11"/>
        <v>33.872073352039337</v>
      </c>
    </row>
    <row r="66" spans="1:14" x14ac:dyDescent="0.3">
      <c r="A66">
        <v>64</v>
      </c>
      <c r="B66">
        <v>300</v>
      </c>
      <c r="C66" s="1">
        <v>940000</v>
      </c>
      <c r="D66" s="1">
        <v>103000</v>
      </c>
      <c r="E66" s="1"/>
      <c r="F66" s="2">
        <f t="shared" ref="F66:F81" si="12">(C66/D66)*40</f>
        <v>365.04854368932035</v>
      </c>
      <c r="G66" s="1"/>
      <c r="H66" s="2"/>
      <c r="I66" s="1"/>
      <c r="J66" s="1">
        <f t="shared" ref="J66:J81" si="13">F66/1000000000</f>
        <v>3.6504854368932035E-7</v>
      </c>
      <c r="K66" s="1">
        <f t="shared" ref="K66:K81" si="14">J66/304.4669</f>
        <v>1.1989761241347427E-9</v>
      </c>
      <c r="L66" s="1">
        <f t="shared" ref="L66:L81" si="15">K66*1000000000</f>
        <v>1.1989761241347427</v>
      </c>
      <c r="M66" s="1">
        <f t="shared" ref="M66:M81" si="16">L66/60</f>
        <v>1.9982935402245713E-2</v>
      </c>
      <c r="N66" s="2">
        <f t="shared" ref="N66:N81" si="17">M66/0.00025</f>
        <v>79.931741608982847</v>
      </c>
    </row>
    <row r="67" spans="1:14" x14ac:dyDescent="0.3">
      <c r="A67">
        <v>64</v>
      </c>
      <c r="B67">
        <v>400</v>
      </c>
      <c r="C67" s="1">
        <v>1340000</v>
      </c>
      <c r="D67" s="1">
        <v>96300</v>
      </c>
      <c r="E67" s="1"/>
      <c r="F67" s="2">
        <f t="shared" si="12"/>
        <v>556.59397715472483</v>
      </c>
      <c r="G67" s="1"/>
      <c r="H67" s="2"/>
      <c r="I67" s="1"/>
      <c r="J67" s="1">
        <f t="shared" si="13"/>
        <v>5.5659397715472482E-7</v>
      </c>
      <c r="K67" s="1">
        <f t="shared" si="14"/>
        <v>1.8280935535348006E-9</v>
      </c>
      <c r="L67" s="1">
        <f t="shared" si="15"/>
        <v>1.8280935535348006</v>
      </c>
      <c r="M67" s="1">
        <f t="shared" si="16"/>
        <v>3.0468225892246677E-2</v>
      </c>
      <c r="N67" s="2">
        <f t="shared" si="17"/>
        <v>121.8729035689867</v>
      </c>
    </row>
    <row r="68" spans="1:14" x14ac:dyDescent="0.3">
      <c r="A68">
        <v>64</v>
      </c>
      <c r="B68">
        <v>500</v>
      </c>
      <c r="C68" s="1">
        <v>1310000</v>
      </c>
      <c r="D68" s="1">
        <v>102000</v>
      </c>
      <c r="E68" s="1"/>
      <c r="F68" s="2">
        <f t="shared" si="12"/>
        <v>513.72549019607845</v>
      </c>
      <c r="G68" s="1"/>
      <c r="H68" s="2"/>
      <c r="I68" s="1"/>
      <c r="J68" s="1">
        <f t="shared" si="13"/>
        <v>5.1372549019607847E-7</v>
      </c>
      <c r="K68" s="1">
        <f t="shared" si="14"/>
        <v>1.6872950399405598E-9</v>
      </c>
      <c r="L68" s="1">
        <f t="shared" si="15"/>
        <v>1.6872950399405597</v>
      </c>
      <c r="M68" s="1">
        <f t="shared" si="16"/>
        <v>2.8121583999009329E-2</v>
      </c>
      <c r="N68" s="2">
        <f t="shared" si="17"/>
        <v>112.48633599603731</v>
      </c>
    </row>
    <row r="69" spans="1:14" x14ac:dyDescent="0.3">
      <c r="A69">
        <v>64</v>
      </c>
      <c r="B69">
        <v>800</v>
      </c>
      <c r="C69" s="1">
        <v>1830000</v>
      </c>
      <c r="D69" s="1">
        <v>107000</v>
      </c>
      <c r="E69" s="1"/>
      <c r="F69" s="2">
        <f t="shared" si="12"/>
        <v>684.1121495327103</v>
      </c>
      <c r="G69" s="1"/>
      <c r="H69" s="2"/>
      <c r="I69" s="1"/>
      <c r="J69" s="1">
        <f t="shared" si="13"/>
        <v>6.8411214953271031E-7</v>
      </c>
      <c r="K69" s="1">
        <f t="shared" si="14"/>
        <v>2.246917972143147E-9</v>
      </c>
      <c r="L69" s="1">
        <f t="shared" si="15"/>
        <v>2.2469179721431471</v>
      </c>
      <c r="M69" s="1">
        <f t="shared" si="16"/>
        <v>3.7448632869052451E-2</v>
      </c>
      <c r="N69" s="2">
        <f t="shared" si="17"/>
        <v>149.79453147620981</v>
      </c>
    </row>
    <row r="70" spans="1:14" x14ac:dyDescent="0.3">
      <c r="A70">
        <v>64</v>
      </c>
      <c r="B70">
        <v>1200</v>
      </c>
      <c r="C70" s="1">
        <v>1940000</v>
      </c>
      <c r="D70" s="1">
        <v>109000</v>
      </c>
      <c r="E70" s="1"/>
      <c r="F70" s="2">
        <f t="shared" si="12"/>
        <v>711.92660550458709</v>
      </c>
      <c r="G70" s="1"/>
      <c r="H70" s="2"/>
      <c r="I70" s="1"/>
      <c r="J70" s="1">
        <f t="shared" si="13"/>
        <v>7.1192660550458712E-7</v>
      </c>
      <c r="K70" s="1">
        <f t="shared" si="14"/>
        <v>2.3382725856393162E-9</v>
      </c>
      <c r="L70" s="1">
        <f t="shared" si="15"/>
        <v>2.3382725856393161</v>
      </c>
      <c r="M70" s="1">
        <f t="shared" si="16"/>
        <v>3.8971209760655268E-2</v>
      </c>
      <c r="N70" s="2">
        <f t="shared" si="17"/>
        <v>155.88483904262108</v>
      </c>
    </row>
    <row r="71" spans="1:14" x14ac:dyDescent="0.3">
      <c r="A71">
        <v>64</v>
      </c>
      <c r="B71">
        <v>1600</v>
      </c>
      <c r="C71" s="1">
        <v>2160000</v>
      </c>
      <c r="D71" s="1">
        <v>108000</v>
      </c>
      <c r="E71" s="1"/>
      <c r="F71" s="2">
        <f t="shared" si="12"/>
        <v>800</v>
      </c>
      <c r="G71" s="1"/>
      <c r="H71" s="2"/>
      <c r="I71" s="1"/>
      <c r="J71" s="1">
        <f t="shared" si="13"/>
        <v>7.9999999999999996E-7</v>
      </c>
      <c r="K71" s="1">
        <f t="shared" si="14"/>
        <v>2.6275434209761386E-9</v>
      </c>
      <c r="L71" s="1">
        <f t="shared" si="15"/>
        <v>2.6275434209761386</v>
      </c>
      <c r="M71" s="1">
        <f t="shared" si="16"/>
        <v>4.3792390349602313E-2</v>
      </c>
      <c r="N71" s="2">
        <f t="shared" si="17"/>
        <v>175.16956139840926</v>
      </c>
    </row>
    <row r="72" spans="1:14" x14ac:dyDescent="0.3">
      <c r="A72">
        <v>64</v>
      </c>
      <c r="B72">
        <v>50</v>
      </c>
      <c r="C72" s="1">
        <v>42400</v>
      </c>
      <c r="D72" s="1">
        <v>88000</v>
      </c>
      <c r="E72" s="1"/>
      <c r="F72" s="2">
        <f t="shared" si="12"/>
        <v>19.272727272727273</v>
      </c>
      <c r="G72" s="1"/>
      <c r="H72" s="2"/>
      <c r="I72" s="1"/>
      <c r="J72" s="1">
        <f t="shared" si="13"/>
        <v>1.9272727272727274E-8</v>
      </c>
      <c r="K72" s="1">
        <f t="shared" si="14"/>
        <v>6.3299909687152438E-11</v>
      </c>
      <c r="L72" s="1">
        <f t="shared" si="15"/>
        <v>6.3299909687152434E-2</v>
      </c>
      <c r="M72" s="1">
        <f t="shared" si="16"/>
        <v>1.0549984947858739E-3</v>
      </c>
      <c r="N72" s="2">
        <f t="shared" si="17"/>
        <v>4.2199939791434957</v>
      </c>
    </row>
    <row r="73" spans="1:14" x14ac:dyDescent="0.3">
      <c r="A73">
        <v>64</v>
      </c>
      <c r="B73">
        <v>100</v>
      </c>
      <c r="C73" s="1">
        <v>138000</v>
      </c>
      <c r="D73" s="1">
        <v>86300</v>
      </c>
      <c r="E73" s="1"/>
      <c r="F73" s="2">
        <f t="shared" si="12"/>
        <v>63.962920046349943</v>
      </c>
      <c r="G73" s="1"/>
      <c r="H73" s="2"/>
      <c r="I73" s="1"/>
      <c r="J73" s="1">
        <f t="shared" si="13"/>
        <v>6.3962920046349937E-8</v>
      </c>
      <c r="K73" s="1">
        <f t="shared" si="14"/>
        <v>2.1008168719276197E-10</v>
      </c>
      <c r="L73" s="1">
        <f t="shared" si="15"/>
        <v>0.21008168719276196</v>
      </c>
      <c r="M73" s="1">
        <f t="shared" si="16"/>
        <v>3.5013614532126993E-3</v>
      </c>
      <c r="N73" s="2">
        <f t="shared" si="17"/>
        <v>14.005445812850796</v>
      </c>
    </row>
    <row r="74" spans="1:14" x14ac:dyDescent="0.3">
      <c r="A74">
        <v>64</v>
      </c>
      <c r="B74">
        <v>150</v>
      </c>
      <c r="C74" s="1">
        <v>156000</v>
      </c>
      <c r="D74" s="1">
        <v>85900</v>
      </c>
      <c r="E74" s="1"/>
      <c r="F74" s="2">
        <f t="shared" si="12"/>
        <v>72.642607683352736</v>
      </c>
      <c r="G74" s="1"/>
      <c r="H74" s="2"/>
      <c r="I74" s="1"/>
      <c r="J74" s="1">
        <f t="shared" si="13"/>
        <v>7.2642607683352738E-8</v>
      </c>
      <c r="K74" s="1">
        <f t="shared" si="14"/>
        <v>2.3858950737618024E-10</v>
      </c>
      <c r="L74" s="1">
        <f t="shared" si="15"/>
        <v>0.23858950737618023</v>
      </c>
      <c r="M74" s="1">
        <f t="shared" si="16"/>
        <v>3.976491789603004E-3</v>
      </c>
      <c r="N74" s="2">
        <f t="shared" si="17"/>
        <v>15.905967158412016</v>
      </c>
    </row>
    <row r="75" spans="1:14" x14ac:dyDescent="0.3">
      <c r="A75">
        <v>64</v>
      </c>
      <c r="B75">
        <v>200</v>
      </c>
      <c r="C75" s="1">
        <v>552000</v>
      </c>
      <c r="D75" s="1">
        <v>93700</v>
      </c>
      <c r="E75" s="1"/>
      <c r="F75" s="2">
        <f t="shared" si="12"/>
        <v>235.64567769477054</v>
      </c>
      <c r="G75" s="1"/>
      <c r="H75" s="2"/>
      <c r="I75" s="1"/>
      <c r="J75" s="1">
        <f t="shared" si="13"/>
        <v>2.3564567769477055E-7</v>
      </c>
      <c r="K75" s="1">
        <f t="shared" si="14"/>
        <v>7.7396156263544758E-10</v>
      </c>
      <c r="L75" s="1">
        <f t="shared" si="15"/>
        <v>0.77396156263544758</v>
      </c>
      <c r="M75" s="1">
        <f t="shared" si="16"/>
        <v>1.2899359377257459E-2</v>
      </c>
      <c r="N75" s="2">
        <f t="shared" si="17"/>
        <v>51.597437509029831</v>
      </c>
    </row>
    <row r="76" spans="1:14" x14ac:dyDescent="0.3">
      <c r="A76">
        <v>64</v>
      </c>
      <c r="B76">
        <v>300</v>
      </c>
      <c r="C76" s="1">
        <v>1310000</v>
      </c>
      <c r="D76" s="1">
        <v>106000</v>
      </c>
      <c r="E76" s="1"/>
      <c r="F76" s="2">
        <f t="shared" si="12"/>
        <v>494.33962264150944</v>
      </c>
      <c r="G76" s="1"/>
      <c r="H76" s="2"/>
      <c r="I76" s="1"/>
      <c r="J76" s="1">
        <f t="shared" si="13"/>
        <v>4.9433962264150943E-7</v>
      </c>
      <c r="K76" s="1">
        <f t="shared" si="14"/>
        <v>1.6236235289994066E-9</v>
      </c>
      <c r="L76" s="1">
        <f t="shared" si="15"/>
        <v>1.6236235289994065</v>
      </c>
      <c r="M76" s="1">
        <f t="shared" si="16"/>
        <v>2.706039214999011E-2</v>
      </c>
      <c r="N76" s="2">
        <f t="shared" si="17"/>
        <v>108.24156859996043</v>
      </c>
    </row>
    <row r="77" spans="1:14" x14ac:dyDescent="0.3">
      <c r="A77">
        <v>64</v>
      </c>
      <c r="B77">
        <v>400</v>
      </c>
      <c r="C77" s="1">
        <v>1860000</v>
      </c>
      <c r="D77" s="1">
        <v>109000</v>
      </c>
      <c r="E77" s="1"/>
      <c r="F77" s="2">
        <f t="shared" si="12"/>
        <v>682.56880733944956</v>
      </c>
      <c r="G77" s="1"/>
      <c r="H77" s="2"/>
      <c r="I77" s="1"/>
      <c r="J77" s="1">
        <f t="shared" si="13"/>
        <v>6.8256880733944958E-7</v>
      </c>
      <c r="K77" s="1">
        <f t="shared" si="14"/>
        <v>2.2418489738603756E-9</v>
      </c>
      <c r="L77" s="1">
        <f t="shared" si="15"/>
        <v>2.2418489738603755</v>
      </c>
      <c r="M77" s="1">
        <f t="shared" si="16"/>
        <v>3.7364149564339595E-2</v>
      </c>
      <c r="N77" s="2">
        <f t="shared" si="17"/>
        <v>149.45659825735837</v>
      </c>
    </row>
    <row r="78" spans="1:14" x14ac:dyDescent="0.3">
      <c r="A78">
        <v>64</v>
      </c>
      <c r="B78">
        <v>500</v>
      </c>
      <c r="C78" s="1">
        <v>1780000</v>
      </c>
      <c r="D78" s="1">
        <v>101000</v>
      </c>
      <c r="E78" s="1"/>
      <c r="F78" s="2">
        <f t="shared" si="12"/>
        <v>704.95049504950498</v>
      </c>
      <c r="G78" s="1"/>
      <c r="H78" s="2"/>
      <c r="I78" s="1"/>
      <c r="J78" s="1">
        <f t="shared" si="13"/>
        <v>7.0495049504950496E-7</v>
      </c>
      <c r="K78" s="1">
        <f t="shared" si="14"/>
        <v>2.3153600442264987E-9</v>
      </c>
      <c r="L78" s="1">
        <f t="shared" si="15"/>
        <v>2.3153600442264985</v>
      </c>
      <c r="M78" s="1">
        <f t="shared" si="16"/>
        <v>3.8589334070441642E-2</v>
      </c>
      <c r="N78" s="2">
        <f t="shared" si="17"/>
        <v>154.35733628176655</v>
      </c>
    </row>
    <row r="79" spans="1:14" x14ac:dyDescent="0.3">
      <c r="A79">
        <v>64</v>
      </c>
      <c r="B79">
        <v>800</v>
      </c>
      <c r="C79" s="1">
        <v>2400000</v>
      </c>
      <c r="D79" s="1">
        <v>111000</v>
      </c>
      <c r="E79" s="1"/>
      <c r="F79" s="2">
        <f t="shared" si="12"/>
        <v>864.86486486486478</v>
      </c>
      <c r="G79" s="1"/>
      <c r="H79" s="2"/>
      <c r="I79" s="1"/>
      <c r="J79" s="1">
        <f t="shared" si="13"/>
        <v>8.6486486486486478E-7</v>
      </c>
      <c r="K79" s="1">
        <f t="shared" si="14"/>
        <v>2.8405874821363659E-9</v>
      </c>
      <c r="L79" s="1">
        <f t="shared" si="15"/>
        <v>2.8405874821363661</v>
      </c>
      <c r="M79" s="1">
        <f t="shared" si="16"/>
        <v>4.7343124702272768E-2</v>
      </c>
      <c r="N79" s="2">
        <f t="shared" si="17"/>
        <v>189.37249880909107</v>
      </c>
    </row>
    <row r="80" spans="1:14" x14ac:dyDescent="0.3">
      <c r="A80">
        <v>64</v>
      </c>
      <c r="B80">
        <v>1200</v>
      </c>
      <c r="C80" s="1">
        <v>2800000</v>
      </c>
      <c r="D80" s="1">
        <v>107000</v>
      </c>
      <c r="E80" s="1"/>
      <c r="F80" s="2">
        <f t="shared" si="12"/>
        <v>1046.7289719626169</v>
      </c>
      <c r="G80" s="1"/>
      <c r="H80" s="2"/>
      <c r="I80" s="1"/>
      <c r="J80" s="1">
        <f t="shared" si="13"/>
        <v>1.046728971962617E-6</v>
      </c>
      <c r="K80" s="1">
        <f t="shared" si="14"/>
        <v>3.4379072797818643E-9</v>
      </c>
      <c r="L80" s="1">
        <f t="shared" si="15"/>
        <v>3.4379072797818644</v>
      </c>
      <c r="M80" s="1">
        <f t="shared" si="16"/>
        <v>5.7298454663031073E-2</v>
      </c>
      <c r="N80" s="2">
        <f t="shared" si="17"/>
        <v>229.19381865212429</v>
      </c>
    </row>
    <row r="81" spans="1:14" x14ac:dyDescent="0.3">
      <c r="A81">
        <v>64</v>
      </c>
      <c r="B81">
        <v>1600</v>
      </c>
      <c r="C81" s="1">
        <v>2810000</v>
      </c>
      <c r="D81" s="1">
        <v>113000</v>
      </c>
      <c r="E81" s="1"/>
      <c r="F81" s="2">
        <f t="shared" si="12"/>
        <v>994.69026548672559</v>
      </c>
      <c r="G81" s="1"/>
      <c r="H81" s="2"/>
      <c r="I81" s="1"/>
      <c r="J81" s="1">
        <f t="shared" si="13"/>
        <v>9.946902654867256E-7</v>
      </c>
      <c r="K81" s="1">
        <f t="shared" si="14"/>
        <v>3.2669898287358186E-9</v>
      </c>
      <c r="L81" s="1">
        <f t="shared" si="15"/>
        <v>3.2669898287358188</v>
      </c>
      <c r="M81" s="1">
        <f t="shared" si="16"/>
        <v>5.444983047893031E-2</v>
      </c>
      <c r="N81" s="2">
        <f t="shared" si="17"/>
        <v>217.79932191572124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topLeftCell="A4" workbookViewId="0">
      <selection activeCell="F26" sqref="F26"/>
    </sheetView>
  </sheetViews>
  <sheetFormatPr defaultRowHeight="14.4" x14ac:dyDescent="0.3"/>
  <cols>
    <col min="5" max="5" width="13.21875" bestFit="1" customWidth="1"/>
  </cols>
  <sheetData>
    <row r="1" spans="1:15" x14ac:dyDescent="0.3">
      <c r="A1">
        <v>50</v>
      </c>
      <c r="B1" s="2">
        <v>1.3855219545636892</v>
      </c>
      <c r="E1" t="s">
        <v>14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4.7056802007167615</v>
      </c>
      <c r="E2">
        <v>15</v>
      </c>
      <c r="F2" s="3">
        <f>B1</f>
        <v>1.3855219545636892</v>
      </c>
      <c r="G2" s="3">
        <f>B2</f>
        <v>4.7056802007167615</v>
      </c>
      <c r="H2" s="3">
        <f>B3</f>
        <v>8.3075911679940546</v>
      </c>
      <c r="I2" s="3">
        <f>B4</f>
        <v>9.4294905026966251</v>
      </c>
      <c r="J2" s="3">
        <f>B5</f>
        <v>28.590403443832944</v>
      </c>
      <c r="K2" s="3">
        <f>B6</f>
        <v>37.55131915007815</v>
      </c>
      <c r="L2" s="3">
        <f>B7</f>
        <v>44.810818032151211</v>
      </c>
      <c r="M2" s="3">
        <f>B8</f>
        <v>47.335145523952157</v>
      </c>
      <c r="N2" s="3">
        <f>B9</f>
        <v>58.677017014876974</v>
      </c>
      <c r="O2" s="3">
        <f>B10</f>
        <v>59.01434421443733</v>
      </c>
    </row>
    <row r="3" spans="1:15" x14ac:dyDescent="0.3">
      <c r="A3">
        <v>150</v>
      </c>
      <c r="B3" s="2">
        <v>8.3075911679940546</v>
      </c>
      <c r="E3">
        <v>30</v>
      </c>
      <c r="F3" s="3">
        <f>B11</f>
        <v>2.5371781710483887</v>
      </c>
      <c r="G3" s="3">
        <f>B12</f>
        <v>9.8810600388288261</v>
      </c>
      <c r="H3" s="3">
        <f>B13</f>
        <v>15.961240311965781</v>
      </c>
      <c r="I3" s="3">
        <f>B14</f>
        <v>19.950475703698675</v>
      </c>
      <c r="J3" s="3">
        <f>B15</f>
        <v>57.719806296852887</v>
      </c>
      <c r="K3" s="3">
        <f>B16</f>
        <v>85.263985818926173</v>
      </c>
      <c r="L3" s="3">
        <f>B17</f>
        <v>95.361453791253865</v>
      </c>
      <c r="M3" s="3">
        <f>B18</f>
        <v>106.57440129327995</v>
      </c>
      <c r="N3" s="3">
        <f>B19</f>
        <v>123.79145412321164</v>
      </c>
      <c r="O3" s="3">
        <f>B20</f>
        <v>114.73606271595807</v>
      </c>
    </row>
    <row r="4" spans="1:15" x14ac:dyDescent="0.3">
      <c r="A4">
        <v>200</v>
      </c>
      <c r="B4" s="2">
        <v>9.4294905026966251</v>
      </c>
      <c r="E4">
        <v>45</v>
      </c>
      <c r="F4" s="3">
        <f>B21</f>
        <v>3.8295690319514302</v>
      </c>
      <c r="G4" s="3">
        <f>B22</f>
        <v>15.271192532169014</v>
      </c>
      <c r="H4" s="3">
        <f>B23</f>
        <v>26.486884125045364</v>
      </c>
      <c r="I4" s="3">
        <f>B24</f>
        <v>31.143617408819122</v>
      </c>
      <c r="J4" s="3">
        <f>B25</f>
        <v>99.190012116879529</v>
      </c>
      <c r="K4" s="3">
        <f>B26</f>
        <v>125.51090069044898</v>
      </c>
      <c r="L4" s="3">
        <f>B27</f>
        <v>146.76883816841686</v>
      </c>
      <c r="M4" s="3">
        <f>B28</f>
        <v>161.3164014959336</v>
      </c>
      <c r="N4" s="3">
        <f>B29</f>
        <v>198.1640715926508</v>
      </c>
      <c r="O4" s="3">
        <f>B30</f>
        <v>184.1989202333788</v>
      </c>
    </row>
    <row r="5" spans="1:15" x14ac:dyDescent="0.3">
      <c r="A5">
        <v>300</v>
      </c>
      <c r="B5" s="2">
        <v>28.590403443832944</v>
      </c>
      <c r="E5">
        <v>60</v>
      </c>
      <c r="F5" s="3">
        <f>B31</f>
        <v>5.0284523689839853</v>
      </c>
      <c r="G5" s="3">
        <f>B32</f>
        <v>19.997990220697513</v>
      </c>
      <c r="H5" s="3">
        <f>B33</f>
        <v>37.853498375701861</v>
      </c>
      <c r="I5" s="3">
        <f>B34</f>
        <v>43.792390349602314</v>
      </c>
      <c r="J5" s="3">
        <f>B35</f>
        <v>132.81679363718197</v>
      </c>
      <c r="K5" s="3">
        <f>B36</f>
        <v>173.66757159006281</v>
      </c>
      <c r="L5" s="3">
        <f>B37</f>
        <v>204.73172008304647</v>
      </c>
      <c r="M5" s="3">
        <f>B38</f>
        <v>217.56134224855731</v>
      </c>
      <c r="N5" s="3">
        <f>B39</f>
        <v>242.63960873415081</v>
      </c>
      <c r="O5" s="3">
        <f>B40</f>
        <v>248.87952535318539</v>
      </c>
    </row>
    <row r="6" spans="1:15" x14ac:dyDescent="0.3">
      <c r="A6">
        <v>400</v>
      </c>
      <c r="B6" s="2">
        <v>37.55131915007815</v>
      </c>
      <c r="E6" t="s">
        <v>15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44.810818032151211</v>
      </c>
      <c r="E7">
        <v>15</v>
      </c>
      <c r="F7">
        <f>B41</f>
        <v>1.8201021372638058</v>
      </c>
      <c r="G7">
        <f>B42</f>
        <v>4.7224766890517085</v>
      </c>
      <c r="H7">
        <f>B43</f>
        <v>8.9899260300435362</v>
      </c>
      <c r="I7">
        <f>B44</f>
        <v>14.887239399244457</v>
      </c>
      <c r="J7">
        <f>B45</f>
        <v>32.320328394038988</v>
      </c>
      <c r="K7">
        <f>B46</f>
        <v>46.380122506624275</v>
      </c>
      <c r="L7">
        <f>B47</f>
        <v>54.670754831350663</v>
      </c>
      <c r="M7">
        <f>B48</f>
        <v>58.486846912093462</v>
      </c>
      <c r="N7">
        <f>B49</f>
        <v>69.006190853918795</v>
      </c>
      <c r="O7">
        <f>B50</f>
        <v>65.21307352991451</v>
      </c>
    </row>
    <row r="8" spans="1:15" x14ac:dyDescent="0.3">
      <c r="A8">
        <v>800</v>
      </c>
      <c r="B8" s="2">
        <v>47.335145523952157</v>
      </c>
      <c r="E8">
        <v>30</v>
      </c>
      <c r="F8">
        <f>B51</f>
        <v>3.1871471678977139</v>
      </c>
      <c r="G8">
        <f>B52</f>
        <v>9.5960374481915451</v>
      </c>
      <c r="H8">
        <f>B53</f>
        <v>18.83419426645165</v>
      </c>
      <c r="I8">
        <f>B54</f>
        <v>32.829944010448912</v>
      </c>
      <c r="J8">
        <f>B55</f>
        <v>75.131480505780715</v>
      </c>
      <c r="K8">
        <f>B56</f>
        <v>102.53360541372973</v>
      </c>
      <c r="L8">
        <f>B57</f>
        <v>111.64653363854657</v>
      </c>
      <c r="M8">
        <f>B58</f>
        <v>122.01335540169974</v>
      </c>
      <c r="N8">
        <f>B59</f>
        <v>107.85903549068719</v>
      </c>
      <c r="O8">
        <f>B60</f>
        <v>117.63838191951993</v>
      </c>
    </row>
    <row r="9" spans="1:15" x14ac:dyDescent="0.3">
      <c r="A9">
        <v>1200</v>
      </c>
      <c r="B9" s="2">
        <v>58.677017014876974</v>
      </c>
      <c r="E9">
        <v>45</v>
      </c>
      <c r="F9">
        <f>B61</f>
        <v>3.0715496009096066</v>
      </c>
      <c r="G9">
        <f>B62</f>
        <v>10.956775075580815</v>
      </c>
      <c r="H9">
        <f>B63</f>
        <v>12.45129932175813</v>
      </c>
      <c r="I9" s="2">
        <f>B64</f>
        <v>33.872073352039337</v>
      </c>
      <c r="J9">
        <f>B65</f>
        <v>79.931741608982847</v>
      </c>
      <c r="K9">
        <f>B66</f>
        <v>121.8729035689867</v>
      </c>
      <c r="L9">
        <f>B67</f>
        <v>112.48633599603731</v>
      </c>
      <c r="M9">
        <f>B68</f>
        <v>149.79453147620981</v>
      </c>
      <c r="N9">
        <f>B69</f>
        <v>155.88483904262108</v>
      </c>
      <c r="O9">
        <f>B70</f>
        <v>175.16956139840926</v>
      </c>
    </row>
    <row r="10" spans="1:15" x14ac:dyDescent="0.3">
      <c r="A10">
        <v>1600</v>
      </c>
      <c r="B10" s="2">
        <v>59.01434421443733</v>
      </c>
      <c r="E10">
        <v>60</v>
      </c>
      <c r="F10">
        <f>B71</f>
        <v>4.2199939791434957</v>
      </c>
      <c r="G10">
        <f>B72</f>
        <v>14.005445812850796</v>
      </c>
      <c r="H10">
        <f>B73</f>
        <v>15.905967158412016</v>
      </c>
      <c r="I10">
        <f>B74</f>
        <v>51.597437509029831</v>
      </c>
      <c r="J10">
        <f>B75</f>
        <v>108.24156859996043</v>
      </c>
      <c r="K10">
        <f>B76</f>
        <v>149.45659825735837</v>
      </c>
      <c r="L10">
        <f>B77</f>
        <v>154.35733628176655</v>
      </c>
      <c r="M10">
        <f>B78</f>
        <v>189.37249880909107</v>
      </c>
      <c r="N10">
        <f>B79</f>
        <v>229.19381865212429</v>
      </c>
      <c r="O10" s="2">
        <f>B80</f>
        <v>217.79932191572124</v>
      </c>
    </row>
    <row r="11" spans="1:15" x14ac:dyDescent="0.3">
      <c r="A11">
        <v>50</v>
      </c>
      <c r="B11" s="2">
        <v>2.5371781710483887</v>
      </c>
    </row>
    <row r="12" spans="1:15" x14ac:dyDescent="0.3">
      <c r="A12">
        <v>100</v>
      </c>
      <c r="B12" s="2">
        <v>9.8810600388288261</v>
      </c>
    </row>
    <row r="13" spans="1:15" x14ac:dyDescent="0.3">
      <c r="A13">
        <v>150</v>
      </c>
      <c r="B13" s="2">
        <v>15.961240311965781</v>
      </c>
    </row>
    <row r="14" spans="1:15" x14ac:dyDescent="0.3">
      <c r="A14">
        <v>200</v>
      </c>
      <c r="B14" s="2">
        <v>19.950475703698675</v>
      </c>
    </row>
    <row r="15" spans="1:15" x14ac:dyDescent="0.3">
      <c r="A15">
        <v>300</v>
      </c>
      <c r="B15" s="2">
        <v>57.719806296852887</v>
      </c>
    </row>
    <row r="16" spans="1:15" x14ac:dyDescent="0.3">
      <c r="A16">
        <v>400</v>
      </c>
      <c r="B16" s="2">
        <v>85.263985818926173</v>
      </c>
    </row>
    <row r="17" spans="1:2" x14ac:dyDescent="0.3">
      <c r="A17">
        <v>500</v>
      </c>
      <c r="B17" s="2">
        <v>95.361453791253865</v>
      </c>
    </row>
    <row r="18" spans="1:2" x14ac:dyDescent="0.3">
      <c r="A18">
        <v>800</v>
      </c>
      <c r="B18" s="2">
        <v>106.57440129327995</v>
      </c>
    </row>
    <row r="19" spans="1:2" x14ac:dyDescent="0.3">
      <c r="A19">
        <v>1200</v>
      </c>
      <c r="B19" s="2">
        <v>123.79145412321164</v>
      </c>
    </row>
    <row r="20" spans="1:2" x14ac:dyDescent="0.3">
      <c r="A20">
        <v>1600</v>
      </c>
      <c r="B20" s="2">
        <v>114.73606271595807</v>
      </c>
    </row>
    <row r="21" spans="1:2" x14ac:dyDescent="0.3">
      <c r="A21">
        <v>50</v>
      </c>
      <c r="B21" s="2">
        <v>3.8295690319514302</v>
      </c>
    </row>
    <row r="22" spans="1:2" x14ac:dyDescent="0.3">
      <c r="A22">
        <v>100</v>
      </c>
      <c r="B22" s="2">
        <v>15.271192532169014</v>
      </c>
    </row>
    <row r="23" spans="1:2" x14ac:dyDescent="0.3">
      <c r="A23">
        <v>150</v>
      </c>
      <c r="B23" s="2">
        <v>26.486884125045364</v>
      </c>
    </row>
    <row r="24" spans="1:2" x14ac:dyDescent="0.3">
      <c r="A24">
        <v>200</v>
      </c>
      <c r="B24" s="2">
        <v>31.143617408819122</v>
      </c>
    </row>
    <row r="25" spans="1:2" x14ac:dyDescent="0.3">
      <c r="A25">
        <v>300</v>
      </c>
      <c r="B25" s="2">
        <v>99.190012116879529</v>
      </c>
    </row>
    <row r="26" spans="1:2" x14ac:dyDescent="0.3">
      <c r="A26">
        <v>400</v>
      </c>
      <c r="B26" s="2">
        <v>125.51090069044898</v>
      </c>
    </row>
    <row r="27" spans="1:2" x14ac:dyDescent="0.3">
      <c r="A27">
        <v>500</v>
      </c>
      <c r="B27" s="2">
        <v>146.76883816841686</v>
      </c>
    </row>
    <row r="28" spans="1:2" x14ac:dyDescent="0.3">
      <c r="A28">
        <v>800</v>
      </c>
      <c r="B28" s="2">
        <v>161.3164014959336</v>
      </c>
    </row>
    <row r="29" spans="1:2" x14ac:dyDescent="0.3">
      <c r="A29">
        <v>1200</v>
      </c>
      <c r="B29" s="2">
        <v>198.1640715926508</v>
      </c>
    </row>
    <row r="30" spans="1:2" x14ac:dyDescent="0.3">
      <c r="A30">
        <v>1600</v>
      </c>
      <c r="B30" s="2">
        <v>184.1989202333788</v>
      </c>
    </row>
    <row r="31" spans="1:2" x14ac:dyDescent="0.3">
      <c r="A31">
        <v>50</v>
      </c>
      <c r="B31" s="2">
        <v>5.0284523689839853</v>
      </c>
    </row>
    <row r="32" spans="1:2" x14ac:dyDescent="0.3">
      <c r="A32">
        <v>100</v>
      </c>
      <c r="B32" s="2">
        <v>19.997990220697513</v>
      </c>
    </row>
    <row r="33" spans="1:2" x14ac:dyDescent="0.3">
      <c r="A33">
        <v>150</v>
      </c>
      <c r="B33">
        <v>37.853498375701861</v>
      </c>
    </row>
    <row r="34" spans="1:2" x14ac:dyDescent="0.3">
      <c r="A34">
        <v>200</v>
      </c>
      <c r="B34">
        <v>43.792390349602314</v>
      </c>
    </row>
    <row r="35" spans="1:2" x14ac:dyDescent="0.3">
      <c r="A35">
        <v>300</v>
      </c>
      <c r="B35">
        <v>132.81679363718197</v>
      </c>
    </row>
    <row r="36" spans="1:2" x14ac:dyDescent="0.3">
      <c r="A36">
        <v>400</v>
      </c>
      <c r="B36">
        <v>173.66757159006281</v>
      </c>
    </row>
    <row r="37" spans="1:2" x14ac:dyDescent="0.3">
      <c r="A37">
        <v>500</v>
      </c>
      <c r="B37">
        <v>204.73172008304647</v>
      </c>
    </row>
    <row r="38" spans="1:2" x14ac:dyDescent="0.3">
      <c r="A38">
        <v>800</v>
      </c>
      <c r="B38">
        <v>217.56134224855731</v>
      </c>
    </row>
    <row r="39" spans="1:2" x14ac:dyDescent="0.3">
      <c r="A39">
        <v>1200</v>
      </c>
      <c r="B39">
        <v>242.63960873415081</v>
      </c>
    </row>
    <row r="40" spans="1:2" x14ac:dyDescent="0.3">
      <c r="A40">
        <v>1600</v>
      </c>
      <c r="B40">
        <v>248.87952535318539</v>
      </c>
    </row>
    <row r="41" spans="1:2" x14ac:dyDescent="0.3">
      <c r="A41">
        <v>50</v>
      </c>
      <c r="B41">
        <v>1.8201021372638058</v>
      </c>
    </row>
    <row r="42" spans="1:2" x14ac:dyDescent="0.3">
      <c r="A42">
        <v>100</v>
      </c>
      <c r="B42">
        <v>4.7224766890517085</v>
      </c>
    </row>
    <row r="43" spans="1:2" x14ac:dyDescent="0.3">
      <c r="A43">
        <v>150</v>
      </c>
      <c r="B43">
        <v>8.9899260300435362</v>
      </c>
    </row>
    <row r="44" spans="1:2" x14ac:dyDescent="0.3">
      <c r="A44">
        <v>200</v>
      </c>
      <c r="B44">
        <v>14.887239399244457</v>
      </c>
    </row>
    <row r="45" spans="1:2" x14ac:dyDescent="0.3">
      <c r="A45">
        <v>300</v>
      </c>
      <c r="B45">
        <v>32.320328394038988</v>
      </c>
    </row>
    <row r="46" spans="1:2" x14ac:dyDescent="0.3">
      <c r="A46">
        <v>400</v>
      </c>
      <c r="B46">
        <v>46.380122506624275</v>
      </c>
    </row>
    <row r="47" spans="1:2" x14ac:dyDescent="0.3">
      <c r="A47">
        <v>500</v>
      </c>
      <c r="B47">
        <v>54.670754831350663</v>
      </c>
    </row>
    <row r="48" spans="1:2" x14ac:dyDescent="0.3">
      <c r="A48">
        <v>800</v>
      </c>
      <c r="B48">
        <v>58.486846912093462</v>
      </c>
    </row>
    <row r="49" spans="1:2" x14ac:dyDescent="0.3">
      <c r="A49">
        <v>1200</v>
      </c>
      <c r="B49">
        <v>69.006190853918795</v>
      </c>
    </row>
    <row r="50" spans="1:2" x14ac:dyDescent="0.3">
      <c r="A50">
        <v>1600</v>
      </c>
      <c r="B50">
        <v>65.21307352991451</v>
      </c>
    </row>
    <row r="51" spans="1:2" x14ac:dyDescent="0.3">
      <c r="A51">
        <v>50</v>
      </c>
      <c r="B51">
        <v>3.1871471678977139</v>
      </c>
    </row>
    <row r="52" spans="1:2" x14ac:dyDescent="0.3">
      <c r="A52">
        <v>100</v>
      </c>
      <c r="B52">
        <v>9.5960374481915451</v>
      </c>
    </row>
    <row r="53" spans="1:2" x14ac:dyDescent="0.3">
      <c r="A53">
        <v>150</v>
      </c>
      <c r="B53">
        <v>18.83419426645165</v>
      </c>
    </row>
    <row r="54" spans="1:2" x14ac:dyDescent="0.3">
      <c r="A54">
        <v>200</v>
      </c>
      <c r="B54">
        <v>32.829944010448912</v>
      </c>
    </row>
    <row r="55" spans="1:2" x14ac:dyDescent="0.3">
      <c r="A55">
        <v>300</v>
      </c>
      <c r="B55">
        <v>75.131480505780715</v>
      </c>
    </row>
    <row r="56" spans="1:2" x14ac:dyDescent="0.3">
      <c r="A56">
        <v>400</v>
      </c>
      <c r="B56">
        <v>102.53360541372973</v>
      </c>
    </row>
    <row r="57" spans="1:2" x14ac:dyDescent="0.3">
      <c r="A57">
        <v>500</v>
      </c>
      <c r="B57">
        <v>111.64653363854657</v>
      </c>
    </row>
    <row r="58" spans="1:2" x14ac:dyDescent="0.3">
      <c r="A58">
        <v>800</v>
      </c>
      <c r="B58">
        <v>122.01335540169974</v>
      </c>
    </row>
    <row r="59" spans="1:2" x14ac:dyDescent="0.3">
      <c r="A59">
        <v>1200</v>
      </c>
      <c r="B59">
        <v>107.85903549068719</v>
      </c>
    </row>
    <row r="60" spans="1:2" x14ac:dyDescent="0.3">
      <c r="A60">
        <v>1600</v>
      </c>
      <c r="B60">
        <v>117.63838191951993</v>
      </c>
    </row>
    <row r="61" spans="1:2" x14ac:dyDescent="0.3">
      <c r="A61">
        <v>50</v>
      </c>
      <c r="B61">
        <v>3.0715496009096066</v>
      </c>
    </row>
    <row r="62" spans="1:2" x14ac:dyDescent="0.3">
      <c r="A62">
        <v>100</v>
      </c>
      <c r="B62">
        <v>10.956775075580815</v>
      </c>
    </row>
    <row r="63" spans="1:2" x14ac:dyDescent="0.3">
      <c r="A63">
        <v>150</v>
      </c>
      <c r="B63">
        <v>12.45129932175813</v>
      </c>
    </row>
    <row r="64" spans="1:2" x14ac:dyDescent="0.3">
      <c r="A64">
        <v>200</v>
      </c>
      <c r="B64">
        <v>33.872073352039337</v>
      </c>
    </row>
    <row r="65" spans="1:2" x14ac:dyDescent="0.3">
      <c r="A65">
        <v>300</v>
      </c>
      <c r="B65">
        <v>79.931741608982847</v>
      </c>
    </row>
    <row r="66" spans="1:2" x14ac:dyDescent="0.3">
      <c r="A66">
        <v>400</v>
      </c>
      <c r="B66">
        <v>121.8729035689867</v>
      </c>
    </row>
    <row r="67" spans="1:2" x14ac:dyDescent="0.3">
      <c r="A67">
        <v>500</v>
      </c>
      <c r="B67">
        <v>112.48633599603731</v>
      </c>
    </row>
    <row r="68" spans="1:2" x14ac:dyDescent="0.3">
      <c r="A68">
        <v>800</v>
      </c>
      <c r="B68">
        <v>149.79453147620981</v>
      </c>
    </row>
    <row r="69" spans="1:2" x14ac:dyDescent="0.3">
      <c r="A69">
        <v>1200</v>
      </c>
      <c r="B69">
        <v>155.88483904262108</v>
      </c>
    </row>
    <row r="70" spans="1:2" x14ac:dyDescent="0.3">
      <c r="A70">
        <v>1600</v>
      </c>
      <c r="B70">
        <v>175.16956139840926</v>
      </c>
    </row>
    <row r="71" spans="1:2" x14ac:dyDescent="0.3">
      <c r="A71">
        <v>50</v>
      </c>
      <c r="B71">
        <v>4.2199939791434957</v>
      </c>
    </row>
    <row r="72" spans="1:2" x14ac:dyDescent="0.3">
      <c r="A72">
        <v>100</v>
      </c>
      <c r="B72">
        <v>14.005445812850796</v>
      </c>
    </row>
    <row r="73" spans="1:2" x14ac:dyDescent="0.3">
      <c r="A73">
        <v>150</v>
      </c>
      <c r="B73">
        <v>15.905967158412016</v>
      </c>
    </row>
    <row r="74" spans="1:2" x14ac:dyDescent="0.3">
      <c r="A74">
        <v>200</v>
      </c>
      <c r="B74">
        <v>51.597437509029831</v>
      </c>
    </row>
    <row r="75" spans="1:2" x14ac:dyDescent="0.3">
      <c r="A75">
        <v>300</v>
      </c>
      <c r="B75">
        <v>108.24156859996043</v>
      </c>
    </row>
    <row r="76" spans="1:2" x14ac:dyDescent="0.3">
      <c r="A76">
        <v>400</v>
      </c>
      <c r="B76">
        <v>149.45659825735837</v>
      </c>
    </row>
    <row r="77" spans="1:2" x14ac:dyDescent="0.3">
      <c r="A77">
        <v>500</v>
      </c>
      <c r="B77">
        <v>154.35733628176655</v>
      </c>
    </row>
    <row r="78" spans="1:2" x14ac:dyDescent="0.3">
      <c r="A78">
        <v>800</v>
      </c>
      <c r="B78">
        <v>189.37249880909107</v>
      </c>
    </row>
    <row r="79" spans="1:2" x14ac:dyDescent="0.3">
      <c r="A79">
        <v>1200</v>
      </c>
      <c r="B79">
        <v>229.19381865212429</v>
      </c>
    </row>
    <row r="80" spans="1:2" x14ac:dyDescent="0.3">
      <c r="A80">
        <v>1600</v>
      </c>
      <c r="B80">
        <v>217.79932191572124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topLeftCell="A67" workbookViewId="0">
      <selection activeCell="R3" sqref="R3"/>
    </sheetView>
  </sheetViews>
  <sheetFormatPr defaultRowHeight="14.4" x14ac:dyDescent="0.3"/>
  <sheetData>
    <row r="1" spans="1:11" x14ac:dyDescent="0.3">
      <c r="A1" s="5" t="s">
        <v>14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1.3855219545636892</v>
      </c>
      <c r="C3" s="4">
        <v>4.7056802007167615</v>
      </c>
      <c r="D3" s="4">
        <v>8.3075911679940546</v>
      </c>
      <c r="E3" s="4">
        <v>9.4294905026966251</v>
      </c>
      <c r="F3" s="4">
        <v>28.590403443832944</v>
      </c>
      <c r="G3" s="4">
        <v>37.55131915007815</v>
      </c>
      <c r="H3" s="4">
        <v>44.810818032151211</v>
      </c>
      <c r="I3" s="4">
        <v>47.335145523952157</v>
      </c>
      <c r="J3" s="4">
        <v>58.677017014876974</v>
      </c>
      <c r="K3" s="4">
        <v>59.01434421443733</v>
      </c>
    </row>
    <row r="4" spans="1:11" x14ac:dyDescent="0.3">
      <c r="A4" s="4">
        <v>30</v>
      </c>
      <c r="B4" s="4">
        <v>2.5371781710483887</v>
      </c>
      <c r="C4" s="4">
        <v>9.8810600388288261</v>
      </c>
      <c r="D4" s="4">
        <v>15.961240311965781</v>
      </c>
      <c r="E4" s="4">
        <v>19.950475703698675</v>
      </c>
      <c r="F4" s="4">
        <v>57.719806296852887</v>
      </c>
      <c r="G4" s="4">
        <v>85.263985818926173</v>
      </c>
      <c r="H4" s="4">
        <v>95.361453791253865</v>
      </c>
      <c r="I4" s="4">
        <v>106.57440129327995</v>
      </c>
      <c r="J4" s="4">
        <v>123.79145412321164</v>
      </c>
      <c r="K4" s="4">
        <v>114.73606271595807</v>
      </c>
    </row>
    <row r="5" spans="1:11" x14ac:dyDescent="0.3">
      <c r="A5" s="4">
        <v>45</v>
      </c>
      <c r="B5" s="4">
        <v>3.8295690319514302</v>
      </c>
      <c r="C5" s="4">
        <v>15.271192532169014</v>
      </c>
      <c r="D5" s="4">
        <v>26.486884125045364</v>
      </c>
      <c r="E5" s="4">
        <v>31.143617408819122</v>
      </c>
      <c r="F5" s="4">
        <v>99.190012116879529</v>
      </c>
      <c r="G5" s="4">
        <v>125.51090069044898</v>
      </c>
      <c r="H5" s="4">
        <v>146.76883816841686</v>
      </c>
      <c r="I5" s="4">
        <v>161.3164014959336</v>
      </c>
      <c r="J5" s="4">
        <v>198.1640715926508</v>
      </c>
      <c r="K5" s="4">
        <v>184.1989202333788</v>
      </c>
    </row>
    <row r="6" spans="1:11" x14ac:dyDescent="0.3">
      <c r="A6" s="4">
        <v>60</v>
      </c>
      <c r="B6" s="4">
        <v>5.0284523689839853</v>
      </c>
      <c r="C6" s="4">
        <v>19.997990220697513</v>
      </c>
      <c r="D6" s="4">
        <v>37.853498375701861</v>
      </c>
      <c r="E6" s="4">
        <v>43.792390349602314</v>
      </c>
      <c r="F6" s="4">
        <v>132.81679363718197</v>
      </c>
      <c r="G6" s="4">
        <v>173.66757159006281</v>
      </c>
      <c r="H6" s="4">
        <v>204.73172008304647</v>
      </c>
      <c r="I6" s="4">
        <v>217.56134224855731</v>
      </c>
      <c r="J6" s="4">
        <v>242.63960873415081</v>
      </c>
      <c r="K6" s="4">
        <v>248.87952535318539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8.3299999999999999E-2</v>
      </c>
    </row>
    <row r="81" spans="1:2" x14ac:dyDescent="0.3">
      <c r="A81">
        <v>100</v>
      </c>
      <c r="B81">
        <v>0.33710000000000001</v>
      </c>
    </row>
    <row r="82" spans="1:2" x14ac:dyDescent="0.3">
      <c r="A82">
        <v>150</v>
      </c>
      <c r="B82">
        <v>0.62590000000000001</v>
      </c>
    </row>
    <row r="83" spans="1:2" x14ac:dyDescent="0.3">
      <c r="A83">
        <v>200</v>
      </c>
      <c r="B83">
        <v>0.72870000000000001</v>
      </c>
    </row>
    <row r="84" spans="1:2" x14ac:dyDescent="0.3">
      <c r="A84">
        <v>300</v>
      </c>
      <c r="B84">
        <v>2.2416</v>
      </c>
    </row>
    <row r="85" spans="1:2" x14ac:dyDescent="0.3">
      <c r="A85">
        <v>400</v>
      </c>
      <c r="B85">
        <v>2.9020000000000001</v>
      </c>
    </row>
    <row r="86" spans="1:2" x14ac:dyDescent="0.3">
      <c r="A86">
        <v>500</v>
      </c>
      <c r="B86">
        <v>3.4095</v>
      </c>
    </row>
    <row r="87" spans="1:2" x14ac:dyDescent="0.3">
      <c r="A87">
        <v>800</v>
      </c>
      <c r="B87">
        <v>3.6606999999999998</v>
      </c>
    </row>
    <row r="88" spans="1:2" x14ac:dyDescent="0.3">
      <c r="A88">
        <v>1200</v>
      </c>
      <c r="B88">
        <v>4.1615000000000002</v>
      </c>
    </row>
    <row r="89" spans="1:2" x14ac:dyDescent="0.3">
      <c r="A89">
        <v>1600</v>
      </c>
      <c r="B89">
        <v>4.1529999999999996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tabSelected="1" workbookViewId="0">
      <selection activeCell="L9" sqref="L9"/>
    </sheetView>
  </sheetViews>
  <sheetFormatPr defaultRowHeight="14.4" x14ac:dyDescent="0.3"/>
  <sheetData>
    <row r="1" spans="1:11" x14ac:dyDescent="0.3">
      <c r="A1" s="5" t="s">
        <v>18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1.8201021372638058</v>
      </c>
      <c r="C3" s="4">
        <v>4.7224766890517085</v>
      </c>
      <c r="D3" s="4">
        <v>8.9899260300435362</v>
      </c>
      <c r="E3" s="4">
        <v>14.887239399244457</v>
      </c>
      <c r="F3" s="4">
        <v>32.320328394038988</v>
      </c>
      <c r="G3" s="4">
        <v>46.380122506624275</v>
      </c>
      <c r="H3" s="4">
        <v>54.670754831350663</v>
      </c>
      <c r="I3" s="4">
        <v>58.486846912093462</v>
      </c>
      <c r="J3" s="4">
        <v>69.006190853918795</v>
      </c>
      <c r="K3" s="4">
        <v>65.21307352991451</v>
      </c>
    </row>
    <row r="4" spans="1:11" x14ac:dyDescent="0.3">
      <c r="A4" s="4">
        <v>30</v>
      </c>
      <c r="B4" s="4">
        <v>3.1871471678977139</v>
      </c>
      <c r="C4" s="4">
        <v>9.5960374481915451</v>
      </c>
      <c r="D4" s="4">
        <v>12.45129932175813</v>
      </c>
      <c r="E4" s="4">
        <v>32.829944010448912</v>
      </c>
      <c r="F4" s="4">
        <v>75.131480505780715</v>
      </c>
      <c r="G4" s="4">
        <v>102.53360541372973</v>
      </c>
      <c r="H4" s="4">
        <v>111.64653363854657</v>
      </c>
      <c r="I4" s="4">
        <v>122.01335540169974</v>
      </c>
      <c r="J4" s="4">
        <v>107.85903549068719</v>
      </c>
      <c r="K4" s="4">
        <v>117.63838191951993</v>
      </c>
    </row>
    <row r="5" spans="1:11" x14ac:dyDescent="0.3">
      <c r="A5" s="4">
        <v>45</v>
      </c>
      <c r="B5" s="4">
        <v>3.0715496009096066</v>
      </c>
      <c r="C5" s="4">
        <v>10.956775075580815</v>
      </c>
      <c r="D5" s="4">
        <v>15.905967158412016</v>
      </c>
      <c r="E5" s="4">
        <v>33.872073352039337</v>
      </c>
      <c r="F5" s="4">
        <v>79.931741608982847</v>
      </c>
      <c r="G5" s="4">
        <v>121.8729035689867</v>
      </c>
      <c r="H5" s="4">
        <v>112.48633599603731</v>
      </c>
      <c r="I5" s="4">
        <v>149.79453147620981</v>
      </c>
      <c r="J5" s="4">
        <v>155.88483904262108</v>
      </c>
      <c r="K5" s="4">
        <v>175.16956139840926</v>
      </c>
    </row>
    <row r="6" spans="1:11" x14ac:dyDescent="0.3">
      <c r="A6" s="4">
        <v>60</v>
      </c>
      <c r="B6" s="4">
        <v>4.2199939791434957</v>
      </c>
      <c r="C6" s="4">
        <v>14.005445812850796</v>
      </c>
      <c r="D6" s="4">
        <v>18.83419426645165</v>
      </c>
      <c r="E6" s="4">
        <v>51.597437509029831</v>
      </c>
      <c r="F6" s="4">
        <v>108.24156859996043</v>
      </c>
      <c r="G6" s="4">
        <v>149.45659825735837</v>
      </c>
      <c r="H6" s="4">
        <v>154.35733628176655</v>
      </c>
      <c r="I6" s="4">
        <v>189.37249880909107</v>
      </c>
      <c r="J6" s="4">
        <v>229.19381865212429</v>
      </c>
      <c r="K6" s="4">
        <v>217.79932191572124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>
        <v>6.4600000000000005E-2</v>
      </c>
    </row>
    <row r="81" spans="1:2" x14ac:dyDescent="0.3">
      <c r="A81">
        <v>100</v>
      </c>
      <c r="B81">
        <v>0.2283</v>
      </c>
    </row>
    <row r="82" spans="1:2" x14ac:dyDescent="0.3">
      <c r="A82">
        <v>150</v>
      </c>
      <c r="B82">
        <v>0.3412</v>
      </c>
    </row>
    <row r="83" spans="1:2" x14ac:dyDescent="0.3">
      <c r="A83">
        <v>200</v>
      </c>
      <c r="B83">
        <v>0.8145</v>
      </c>
    </row>
    <row r="84" spans="1:2" x14ac:dyDescent="0.3">
      <c r="A84">
        <v>300</v>
      </c>
      <c r="B84">
        <v>1.7605999999999999</v>
      </c>
    </row>
    <row r="85" spans="1:2" x14ac:dyDescent="0.3">
      <c r="A85">
        <v>400</v>
      </c>
      <c r="B85">
        <v>2.496</v>
      </c>
    </row>
    <row r="86" spans="1:2" x14ac:dyDescent="0.3">
      <c r="A86">
        <v>500</v>
      </c>
      <c r="B86">
        <v>2.4434999999999998</v>
      </c>
    </row>
    <row r="87" spans="1:2" x14ac:dyDescent="0.3">
      <c r="A87">
        <v>800</v>
      </c>
      <c r="B87">
        <v>3.1337000000000002</v>
      </c>
    </row>
    <row r="88" spans="1:2" x14ac:dyDescent="0.3">
      <c r="A88">
        <v>1200</v>
      </c>
      <c r="B88">
        <v>3.6351</v>
      </c>
    </row>
    <row r="89" spans="1:2" x14ac:dyDescent="0.3">
      <c r="A89">
        <v>1600</v>
      </c>
      <c r="B89">
        <v>3.637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WT 6-21A</vt:lpstr>
      <vt:lpstr>PAPC Mut23 Y96F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2019-04-24T22:13:47Z</dcterms:modified>
</cp:coreProperties>
</file>